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Αυτό_το_βιβλίο_εργασίας"/>
  <bookViews>
    <workbookView xWindow="0" yWindow="240" windowWidth="19320" windowHeight="10020" tabRatio="712"/>
  </bookViews>
  <sheets>
    <sheet name="ΕΞΩΦΥΛΛΟ" sheetId="37" r:id="rId1"/>
    <sheet name="ΟΔΗΓΙΕΣ" sheetId="51" r:id="rId2"/>
    <sheet name="1-12" sheetId="49" r:id="rId3"/>
    <sheet name="1.ΑΚΙΝΗΤΟ" sheetId="41" r:id="rId4"/>
    <sheet name="1α. ΚΤΙΡΙΑΚΕΣ ΕΡΓΑΣΙΕΣ" sheetId="50" r:id="rId5"/>
    <sheet name="2.ΕΞΟΠΛΙΣΜΟΣ-ΕΞΟΠΛ. ΕΡΓΑΣΤΗΡΙΩΝ" sheetId="38" r:id="rId6"/>
    <sheet name="3i.ΑΓΟΡΑ ΟΧΗΜΑΤΩΝ ΕΙΔΙΚΟΥ ΤΥΠΟΥ" sheetId="39" r:id="rId7"/>
    <sheet name="3ii.ΑΓΟΡΑ ΟΧΗΜ. ΕΣΩΤ. ΜΕΤΑΦ." sheetId="48" r:id="rId8"/>
    <sheet name="4. ΠΙΣΤΟΠ. ΔΙΑΣΦ. ΠΟΙΟΤΗΤΑΣ" sheetId="40" r:id="rId9"/>
    <sheet name="5.ΕΞΟΠΛΙΣΜΟΣ ΕΠΙΧΕΙΡΗΣΗΣ" sheetId="42" r:id="rId10"/>
    <sheet name="6.ΣΥΣΤ. ΑΣΦΑΛΕΙΑΣ-ΠΥΡΟΣΒΕΣΗΣ" sheetId="43" r:id="rId11"/>
    <sheet name="7.ΓΕΝΙΚΕΣ ΔΑΠΑΝΕΣ" sheetId="8" r:id="rId12"/>
    <sheet name="8.ΛΟΓΙΣΜΙΚΟ-ΕΥΡΕΣΙΤΕΧΝΙΑ-ΣΗΜΑΤΑ" sheetId="1" r:id="rId13"/>
    <sheet name="9.ΔΑΠΑΝΕΣ ΠΡΟΒΟΛΗΣ" sheetId="9" r:id="rId14"/>
    <sheet name="10.ΔΑΠΑΝΕΣ ΟΚΩ" sheetId="10" r:id="rId15"/>
    <sheet name="11.ΑΣΦΑΛΙΣΤΗΡΙΟ ΣΥΜΒΟΛΑΙΟ" sheetId="11" r:id="rId16"/>
    <sheet name="12.ΑΜΟΙΒΕΣ ΠΡΟΣΩΠΙΚΟΥ" sheetId="12" r:id="rId17"/>
    <sheet name="14-17i-ii-iii" sheetId="52" r:id="rId18"/>
    <sheet name="14.i-17.i ΧΩΡΟΙ ΠΡΟΒΟΛΗΣ" sheetId="13" r:id="rId19"/>
    <sheet name="14.ii-17.ii ΕΡΓΑΣΙΕΣ ΠΡΑΣΙΝΟΥ" sheetId="14" r:id="rId20"/>
    <sheet name="14.iii-17.iii ΣΥΓΚΡ. ΨΥΧΡ. ΕΚΘΛ" sheetId="15" r:id="rId21"/>
    <sheet name="15-17.iv-v-vi-vii" sheetId="53" r:id="rId22"/>
    <sheet name="15i-17iv ΕΙΔΙΚΟΣ ΕΞΟΠΛΙΣΜΟΣ" sheetId="16" r:id="rId23"/>
    <sheet name="15.ii-17.v ΟΙΚΙΣΜΟΣ-ΑΠΟΘΗΚΗ" sheetId="17" r:id="rId24"/>
    <sheet name="15.iii-17.vi ΕΡΓΑ ΠΡΑΣΙΝΟΥ" sheetId="18" r:id="rId25"/>
    <sheet name="15.iv-17.vii EΞ. ΑΝΑΨΥΧΗΣ" sheetId="19" r:id="rId26"/>
    <sheet name="16" sheetId="54" r:id="rId27"/>
    <sheet name="16.i ΕΡΓΑ ΠΡΑΣΙΝΟΥ" sheetId="20" r:id="rId28"/>
    <sheet name="18" sheetId="55" r:id="rId29"/>
    <sheet name="18.i ΜΕΛΕΤΕΣ-ΕΠΙΧΕΙΡ. ΣΧΕΔΙΑ" sheetId="56" r:id="rId30"/>
    <sheet name="18.ii ΕΞΕΥΡΕΣΗ ΕΤΑΙΡΩΝ" sheetId="21" r:id="rId31"/>
    <sheet name="18iii. ΛΕΙΤΟΥΡΓΙΚΕΣ ΔΑΠΑΝΕΣ" sheetId="58" r:id="rId32"/>
    <sheet name="18iv. ΚΟΣΤΟΣ ΧΡ. ΜΗΧΑΝΗΜΑΤΩΝ" sheetId="22" r:id="rId33"/>
    <sheet name="18v. ΑΝΡΩΠΟΗΜΕΡΕΣ ΠΡΟΣΩΠΙΚΟΥ" sheetId="23" r:id="rId34"/>
    <sheet name="18vi. ΔΑΠΑΝΕΣ ΠΡΟΩΘΗΣΗΣ" sheetId="24" r:id="rId35"/>
    <sheet name="18vii. ΑΠΟΚΤΗΣΗ ΔΙΠΛ. ΕΥΡΕΣΙΤ." sheetId="25" r:id="rId36"/>
    <sheet name="18viii. ΚΟΙΝΑ ΕΡΓΑΣΤΗΡΙΑ" sheetId="29" r:id="rId37"/>
    <sheet name="18ix. ΔΑΠΑΝΕΣ ΣΥΣΤΑΣΗΣ-ΟΡΓΑΝΩΣΗ" sheetId="30" r:id="rId38"/>
    <sheet name="ΕΙΔ.2" sheetId="60" r:id="rId39"/>
    <sheet name="ΕΙΔ. 2. ΟΙΚΙΣΚΟΣ 20Τ.Μ." sheetId="59" r:id="rId40"/>
    <sheet name="ΣΥΝΟΛΟ" sheetId="46" r:id="rId41"/>
    <sheet name="ΚΟΣΤΟΣ-ΧΡΟΝΟΣ" sheetId="47" r:id="rId42"/>
  </sheets>
  <definedNames>
    <definedName name="_xlnm.Print_Area" localSheetId="19">'14.ii-17.ii ΕΡΓΑΣΙΕΣ ΠΡΑΣΙΝΟΥ'!$A$1:$H$16</definedName>
    <definedName name="_xlnm.Print_Area" localSheetId="32">'18iv. ΚΟΣΤΟΣ ΧΡ. ΜΗΧΑΝΗΜΑΤΩΝ'!$A$1:$H$15</definedName>
    <definedName name="_xlnm.Print_Area" localSheetId="37">'18ix. ΔΑΠΑΝΕΣ ΣΥΣΤΑΣΗΣ-ΟΡΓΑΝΩΣΗ'!$A$1:$H$18</definedName>
    <definedName name="_xlnm.Print_Area" localSheetId="33">'18v. ΑΝΡΩΠΟΗΜΕΡΕΣ ΠΡΟΣΩΠΙΚΟΥ'!$A$1:$H$13</definedName>
    <definedName name="_xlnm.Print_Area" localSheetId="34">'18vi. ΔΑΠΑΝΕΣ ΠΡΟΩΘΗΣΗΣ'!$A$1:$H$18</definedName>
    <definedName name="_xlnm.Print_Area" localSheetId="36">'18viii. ΚΟΙΝΑ ΕΡΓΑΣΤΗΡΙΑ'!$A$1:$H$16</definedName>
    <definedName name="_xlnm.Print_Area" localSheetId="0">ΕΞΩΦΥΛΛΟ!$A$1:$I$26</definedName>
    <definedName name="_xlnm.Print_Area" localSheetId="1">ΟΔΗΓΙΕΣ!$A$1:$I$37</definedName>
  </definedNames>
  <calcPr calcId="145621"/>
</workbook>
</file>

<file path=xl/calcChain.xml><?xml version="1.0" encoding="utf-8"?>
<calcChain xmlns="http://schemas.openxmlformats.org/spreadsheetml/2006/main">
  <c r="H293" i="50" l="1"/>
  <c r="F5" i="38"/>
  <c r="F5" i="39"/>
  <c r="F5" i="48"/>
  <c r="F5" i="40"/>
  <c r="F5" i="42"/>
  <c r="F5" i="43"/>
  <c r="F5" i="8"/>
  <c r="F5" i="1"/>
  <c r="F5" i="9"/>
  <c r="F5" i="10"/>
  <c r="F5" i="11"/>
  <c r="F5" i="12"/>
  <c r="F5" i="13"/>
  <c r="F5" i="14"/>
  <c r="F5" i="15"/>
  <c r="F5" i="16"/>
  <c r="F5" i="17"/>
  <c r="F5" i="18"/>
  <c r="F5" i="19"/>
  <c r="F5" i="20"/>
  <c r="F5" i="56"/>
  <c r="F5" i="21"/>
  <c r="F5" i="58"/>
  <c r="F5" i="22"/>
  <c r="F5" i="23"/>
  <c r="F5" i="24"/>
  <c r="F5" i="25"/>
  <c r="F5" i="29"/>
  <c r="F5" i="30"/>
  <c r="F5" i="59"/>
  <c r="E16" i="47"/>
  <c r="G5" i="41"/>
  <c r="H5" i="41" s="1"/>
  <c r="F7" i="59"/>
  <c r="G7" i="59" s="1"/>
  <c r="F6" i="59"/>
  <c r="G6" i="59" l="1"/>
  <c r="H6" i="59" s="1"/>
  <c r="H7" i="59"/>
  <c r="G5" i="59"/>
  <c r="F8" i="59"/>
  <c r="D34" i="46" s="1"/>
  <c r="D34" i="47" s="1"/>
  <c r="G8" i="59" l="1"/>
  <c r="H5" i="59"/>
  <c r="H8" i="59" s="1"/>
  <c r="G5" i="58"/>
  <c r="H5" i="58" s="1"/>
  <c r="F6" i="58"/>
  <c r="G6" i="58"/>
  <c r="H6" i="58" s="1"/>
  <c r="F7" i="58"/>
  <c r="G5" i="56"/>
  <c r="F6" i="56"/>
  <c r="F7" i="56"/>
  <c r="G7" i="56"/>
  <c r="H7" i="56" s="1"/>
  <c r="F7" i="20"/>
  <c r="G7" i="20" s="1"/>
  <c r="F6" i="20"/>
  <c r="F8" i="20"/>
  <c r="D24" i="46" s="1"/>
  <c r="D24" i="47" s="1"/>
  <c r="F7" i="19"/>
  <c r="G7" i="19" s="1"/>
  <c r="F6" i="19"/>
  <c r="F7" i="18"/>
  <c r="G7" i="18" s="1"/>
  <c r="F6" i="18"/>
  <c r="F7" i="17"/>
  <c r="G7" i="17" s="1"/>
  <c r="F6" i="17"/>
  <c r="F7" i="16"/>
  <c r="G7" i="16" s="1"/>
  <c r="F6" i="16"/>
  <c r="G6" i="16" s="1"/>
  <c r="H6" i="16" s="1"/>
  <c r="G5" i="16"/>
  <c r="F8" i="16"/>
  <c r="D20" i="46" s="1"/>
  <c r="D20" i="47" s="1"/>
  <c r="F7" i="15"/>
  <c r="G7" i="15" s="1"/>
  <c r="F6" i="15"/>
  <c r="G6" i="15" s="1"/>
  <c r="H6" i="15" s="1"/>
  <c r="F7" i="13"/>
  <c r="G7" i="13" s="1"/>
  <c r="F6" i="13"/>
  <c r="F34" i="46" l="1"/>
  <c r="F34" i="47" s="1"/>
  <c r="F8" i="19"/>
  <c r="F8" i="58"/>
  <c r="D27" i="46" s="1"/>
  <c r="D27" i="47" s="1"/>
  <c r="E34" i="46"/>
  <c r="E34" i="47" s="1"/>
  <c r="G8" i="56"/>
  <c r="F8" i="18"/>
  <c r="D22" i="46" s="1"/>
  <c r="D22" i="47" s="1"/>
  <c r="G6" i="56"/>
  <c r="H6" i="56" s="1"/>
  <c r="G7" i="58"/>
  <c r="H7" i="58" s="1"/>
  <c r="H8" i="58" s="1"/>
  <c r="H5" i="56"/>
  <c r="F8" i="56"/>
  <c r="D25" i="46" s="1"/>
  <c r="D25" i="47" s="1"/>
  <c r="G6" i="20"/>
  <c r="H6" i="20" s="1"/>
  <c r="H7" i="20"/>
  <c r="G5" i="20"/>
  <c r="G6" i="19"/>
  <c r="H6" i="19" s="1"/>
  <c r="H7" i="19"/>
  <c r="G5" i="19"/>
  <c r="G8" i="19" s="1"/>
  <c r="G6" i="18"/>
  <c r="H6" i="18" s="1"/>
  <c r="H7" i="18"/>
  <c r="G5" i="18"/>
  <c r="H5" i="18" s="1"/>
  <c r="G6" i="17"/>
  <c r="H6" i="17" s="1"/>
  <c r="H7" i="17"/>
  <c r="G5" i="17"/>
  <c r="F8" i="17"/>
  <c r="D21" i="46" s="1"/>
  <c r="D21" i="47" s="1"/>
  <c r="G8" i="16"/>
  <c r="H5" i="16"/>
  <c r="H7" i="16"/>
  <c r="H7" i="15"/>
  <c r="F8" i="15"/>
  <c r="D19" i="46" s="1"/>
  <c r="D19" i="47" s="1"/>
  <c r="G5" i="15"/>
  <c r="G8" i="15" s="1"/>
  <c r="G6" i="13"/>
  <c r="H6" i="13" s="1"/>
  <c r="H7" i="13"/>
  <c r="G5" i="13"/>
  <c r="F8" i="13"/>
  <c r="D17" i="46" s="1"/>
  <c r="D17" i="47" s="1"/>
  <c r="H5" i="19" l="1"/>
  <c r="H8" i="19" s="1"/>
  <c r="G8" i="58"/>
  <c r="E25" i="46"/>
  <c r="E25" i="47" s="1"/>
  <c r="E19" i="46"/>
  <c r="E19" i="47" s="1"/>
  <c r="F27" i="46"/>
  <c r="F27" i="47" s="1"/>
  <c r="E20" i="46"/>
  <c r="E20" i="47" s="1"/>
  <c r="H8" i="56"/>
  <c r="G8" i="20"/>
  <c r="H5" i="20"/>
  <c r="H8" i="20" s="1"/>
  <c r="H8" i="18"/>
  <c r="G8" i="18"/>
  <c r="G8" i="17"/>
  <c r="H5" i="17"/>
  <c r="H8" i="17" s="1"/>
  <c r="H8" i="16"/>
  <c r="H5" i="15"/>
  <c r="H8" i="15" s="1"/>
  <c r="G8" i="13"/>
  <c r="H5" i="13"/>
  <c r="H8" i="13" s="1"/>
  <c r="E21" i="46" l="1"/>
  <c r="E21" i="47" s="1"/>
  <c r="F24" i="46"/>
  <c r="F24" i="47" s="1"/>
  <c r="F23" i="46"/>
  <c r="F23" i="47" s="1"/>
  <c r="E23" i="46"/>
  <c r="E23" i="47" s="1"/>
  <c r="E24" i="46"/>
  <c r="E24" i="47" s="1"/>
  <c r="F20" i="46"/>
  <c r="F20" i="47" s="1"/>
  <c r="F25" i="46"/>
  <c r="F25" i="47" s="1"/>
  <c r="E17" i="46"/>
  <c r="E17" i="47" s="1"/>
  <c r="F19" i="46"/>
  <c r="F19" i="47" s="1"/>
  <c r="F17" i="46"/>
  <c r="F17" i="47" s="1"/>
  <c r="F21" i="46"/>
  <c r="F21" i="47" s="1"/>
  <c r="E27" i="46"/>
  <c r="E27" i="47" s="1"/>
  <c r="I293" i="50"/>
  <c r="H292" i="50"/>
  <c r="H291" i="50"/>
  <c r="I291" i="50" s="1"/>
  <c r="J291" i="50" s="1"/>
  <c r="H290" i="50"/>
  <c r="H289" i="50"/>
  <c r="H288" i="50"/>
  <c r="H287" i="50"/>
  <c r="I287" i="50" s="1"/>
  <c r="J287" i="50" s="1"/>
  <c r="H286" i="50"/>
  <c r="H285" i="50"/>
  <c r="I285" i="50" s="1"/>
  <c r="H284" i="50"/>
  <c r="H283" i="50"/>
  <c r="H282" i="50"/>
  <c r="I282" i="50" s="1"/>
  <c r="J282" i="50" s="1"/>
  <c r="H281" i="50"/>
  <c r="H280" i="50"/>
  <c r="H279" i="50"/>
  <c r="I279" i="50" s="1"/>
  <c r="H278" i="50"/>
  <c r="I278" i="50" s="1"/>
  <c r="J278" i="50" s="1"/>
  <c r="H277" i="50"/>
  <c r="I277" i="50" s="1"/>
  <c r="H276" i="50"/>
  <c r="H275" i="50"/>
  <c r="H274" i="50"/>
  <c r="I274" i="50" s="1"/>
  <c r="J274" i="50" s="1"/>
  <c r="H273" i="50"/>
  <c r="H272" i="50"/>
  <c r="I271" i="50"/>
  <c r="H271" i="50"/>
  <c r="H270" i="50"/>
  <c r="I270" i="50" s="1"/>
  <c r="J270" i="50" s="1"/>
  <c r="I269" i="50"/>
  <c r="H269" i="50"/>
  <c r="H268" i="50"/>
  <c r="H267" i="50"/>
  <c r="I267" i="50" s="1"/>
  <c r="H266" i="50"/>
  <c r="I266" i="50" s="1"/>
  <c r="J266" i="50" s="1"/>
  <c r="H265" i="50"/>
  <c r="H264" i="50"/>
  <c r="H263" i="50"/>
  <c r="I263" i="50" s="1"/>
  <c r="J263" i="50" s="1"/>
  <c r="H262" i="50"/>
  <c r="I262" i="50" s="1"/>
  <c r="J262" i="50" s="1"/>
  <c r="H261" i="50"/>
  <c r="I261" i="50" s="1"/>
  <c r="H260" i="50"/>
  <c r="H259" i="50"/>
  <c r="I259" i="50" s="1"/>
  <c r="J259" i="50" s="1"/>
  <c r="H258" i="50"/>
  <c r="I258" i="50" s="1"/>
  <c r="J258" i="50" s="1"/>
  <c r="H256" i="50"/>
  <c r="H254" i="50"/>
  <c r="I252" i="50"/>
  <c r="J252" i="50" s="1"/>
  <c r="H252" i="50"/>
  <c r="H251" i="50"/>
  <c r="I251" i="50" s="1"/>
  <c r="J251" i="50" s="1"/>
  <c r="I250" i="50"/>
  <c r="H250" i="50"/>
  <c r="H249" i="50"/>
  <c r="H248" i="50"/>
  <c r="I248" i="50" s="1"/>
  <c r="J248" i="50" s="1"/>
  <c r="H247" i="50"/>
  <c r="I247" i="50" s="1"/>
  <c r="J247" i="50" s="1"/>
  <c r="H246" i="50"/>
  <c r="H245" i="50"/>
  <c r="I244" i="50"/>
  <c r="J244" i="50" s="1"/>
  <c r="H244" i="50"/>
  <c r="H243" i="50"/>
  <c r="I243" i="50" s="1"/>
  <c r="J243" i="50" s="1"/>
  <c r="H242" i="50"/>
  <c r="I242" i="50" s="1"/>
  <c r="H241" i="50"/>
  <c r="H240" i="50"/>
  <c r="I240" i="50" s="1"/>
  <c r="J240" i="50" s="1"/>
  <c r="H239" i="50"/>
  <c r="I239" i="50" s="1"/>
  <c r="J239" i="50" s="1"/>
  <c r="H237" i="50"/>
  <c r="H236" i="50"/>
  <c r="H235" i="50"/>
  <c r="I235" i="50" s="1"/>
  <c r="J235" i="50" s="1"/>
  <c r="H234" i="50"/>
  <c r="I234" i="50" s="1"/>
  <c r="J234" i="50" s="1"/>
  <c r="I232" i="50"/>
  <c r="H232" i="50"/>
  <c r="H231" i="50"/>
  <c r="H230" i="50"/>
  <c r="I230" i="50" s="1"/>
  <c r="J230" i="50" s="1"/>
  <c r="H228" i="50"/>
  <c r="I228" i="50" s="1"/>
  <c r="J228" i="50" s="1"/>
  <c r="H227" i="50"/>
  <c r="H226" i="50"/>
  <c r="I225" i="50"/>
  <c r="J225" i="50" s="1"/>
  <c r="H225" i="50"/>
  <c r="H224" i="50"/>
  <c r="I224" i="50" s="1"/>
  <c r="J224" i="50" s="1"/>
  <c r="H222" i="50"/>
  <c r="I222" i="50" s="1"/>
  <c r="H221" i="50"/>
  <c r="H220" i="50"/>
  <c r="I220" i="50" s="1"/>
  <c r="J220" i="50" s="1"/>
  <c r="H219" i="50"/>
  <c r="I219" i="50" s="1"/>
  <c r="J219" i="50" s="1"/>
  <c r="H218" i="50"/>
  <c r="H217" i="50"/>
  <c r="H216" i="50"/>
  <c r="I216" i="50" s="1"/>
  <c r="J216" i="50" s="1"/>
  <c r="H215" i="50"/>
  <c r="I215" i="50" s="1"/>
  <c r="J215" i="50" s="1"/>
  <c r="H214" i="50"/>
  <c r="I214" i="50" s="1"/>
  <c r="H212" i="50"/>
  <c r="I211" i="50"/>
  <c r="J211" i="50" s="1"/>
  <c r="H211" i="50"/>
  <c r="H210" i="50"/>
  <c r="I210" i="50" s="1"/>
  <c r="J210" i="50" s="1"/>
  <c r="H209" i="50"/>
  <c r="H208" i="50"/>
  <c r="H207" i="50"/>
  <c r="I207" i="50" s="1"/>
  <c r="J207" i="50" s="1"/>
  <c r="H206" i="50"/>
  <c r="I206" i="50" s="1"/>
  <c r="J206" i="50" s="1"/>
  <c r="I205" i="50"/>
  <c r="H205" i="50"/>
  <c r="H203" i="50"/>
  <c r="I202" i="50"/>
  <c r="J202" i="50" s="1"/>
  <c r="H202" i="50"/>
  <c r="H201" i="50"/>
  <c r="H200" i="50"/>
  <c r="H199" i="50"/>
  <c r="H198" i="50"/>
  <c r="I198" i="50" s="1"/>
  <c r="J198" i="50" s="1"/>
  <c r="H196" i="50"/>
  <c r="I196" i="50" s="1"/>
  <c r="J196" i="50" s="1"/>
  <c r="H195" i="50"/>
  <c r="I195" i="50" s="1"/>
  <c r="H194" i="50"/>
  <c r="I193" i="50"/>
  <c r="J193" i="50" s="1"/>
  <c r="H193" i="50"/>
  <c r="H192" i="50"/>
  <c r="I192" i="50" s="1"/>
  <c r="J192" i="50" s="1"/>
  <c r="H191" i="50"/>
  <c r="H190" i="50"/>
  <c r="H189" i="50"/>
  <c r="I189" i="50" s="1"/>
  <c r="J189" i="50" s="1"/>
  <c r="H187" i="50"/>
  <c r="I187" i="50" s="1"/>
  <c r="J187" i="50" s="1"/>
  <c r="H186" i="50"/>
  <c r="I186" i="50" s="1"/>
  <c r="H185" i="50"/>
  <c r="I184" i="50"/>
  <c r="J184" i="50" s="1"/>
  <c r="H184" i="50"/>
  <c r="H183" i="50"/>
  <c r="I183" i="50" s="1"/>
  <c r="J183" i="50" s="1"/>
  <c r="H182" i="50"/>
  <c r="H180" i="50"/>
  <c r="H179" i="50"/>
  <c r="I179" i="50" s="1"/>
  <c r="J179" i="50" s="1"/>
  <c r="H178" i="50"/>
  <c r="I178" i="50" s="1"/>
  <c r="J178" i="50" s="1"/>
  <c r="I177" i="50"/>
  <c r="H177" i="50"/>
  <c r="H176" i="50"/>
  <c r="I174" i="50"/>
  <c r="J174" i="50" s="1"/>
  <c r="H174" i="50"/>
  <c r="H173" i="50"/>
  <c r="H172" i="50"/>
  <c r="H171" i="50"/>
  <c r="I170" i="50"/>
  <c r="J170" i="50" s="1"/>
  <c r="H170" i="50"/>
  <c r="H168" i="50"/>
  <c r="I167" i="50"/>
  <c r="H167" i="50"/>
  <c r="H166" i="50"/>
  <c r="H165" i="50"/>
  <c r="H164" i="50"/>
  <c r="H163" i="50"/>
  <c r="H162" i="50"/>
  <c r="H161" i="50"/>
  <c r="I161" i="50" s="1"/>
  <c r="H160" i="50"/>
  <c r="H158" i="50"/>
  <c r="I158" i="50" s="1"/>
  <c r="H157" i="50"/>
  <c r="H156" i="50"/>
  <c r="H155" i="50"/>
  <c r="H153" i="50"/>
  <c r="H152" i="50"/>
  <c r="H151" i="50"/>
  <c r="H150" i="50"/>
  <c r="H149" i="50"/>
  <c r="I149" i="50" s="1"/>
  <c r="H148" i="50"/>
  <c r="H147" i="50"/>
  <c r="H146" i="50"/>
  <c r="H145" i="50"/>
  <c r="H144" i="50"/>
  <c r="H143" i="50"/>
  <c r="H142" i="50"/>
  <c r="I141" i="50"/>
  <c r="H141" i="50"/>
  <c r="H140" i="50"/>
  <c r="H139" i="50"/>
  <c r="H138" i="50"/>
  <c r="H137" i="50"/>
  <c r="H136" i="50"/>
  <c r="H135" i="50"/>
  <c r="H134" i="50"/>
  <c r="I133" i="50"/>
  <c r="H133" i="50"/>
  <c r="H132" i="50"/>
  <c r="H131" i="50"/>
  <c r="H130" i="50"/>
  <c r="H129" i="50"/>
  <c r="H128" i="50"/>
  <c r="H127" i="50"/>
  <c r="H126" i="50"/>
  <c r="H125" i="50"/>
  <c r="I125" i="50" s="1"/>
  <c r="H124" i="50"/>
  <c r="I124" i="50" s="1"/>
  <c r="H123" i="50"/>
  <c r="I123" i="50" s="1"/>
  <c r="H122" i="50"/>
  <c r="I122" i="50" s="1"/>
  <c r="H121" i="50"/>
  <c r="I121" i="50" s="1"/>
  <c r="H120" i="50"/>
  <c r="I120" i="50" s="1"/>
  <c r="H119" i="50"/>
  <c r="I119" i="50" s="1"/>
  <c r="H118" i="50"/>
  <c r="I118" i="50" s="1"/>
  <c r="H117" i="50"/>
  <c r="I117" i="50" s="1"/>
  <c r="H116" i="50"/>
  <c r="I116" i="50" s="1"/>
  <c r="H114" i="50"/>
  <c r="I114" i="50" s="1"/>
  <c r="H113" i="50"/>
  <c r="I113" i="50" s="1"/>
  <c r="H112" i="50"/>
  <c r="I112" i="50" s="1"/>
  <c r="H111" i="50"/>
  <c r="I111" i="50" s="1"/>
  <c r="H110" i="50"/>
  <c r="I110" i="50" s="1"/>
  <c r="H109" i="50"/>
  <c r="I109" i="50" s="1"/>
  <c r="I108" i="50"/>
  <c r="H108" i="50"/>
  <c r="H107" i="50"/>
  <c r="H106" i="50"/>
  <c r="H105" i="50"/>
  <c r="I105" i="50" s="1"/>
  <c r="J105" i="50" s="1"/>
  <c r="H104" i="50"/>
  <c r="I104" i="50" s="1"/>
  <c r="J104" i="50" s="1"/>
  <c r="H103" i="50"/>
  <c r="H102" i="50"/>
  <c r="I101" i="50"/>
  <c r="J101" i="50" s="1"/>
  <c r="H101" i="50"/>
  <c r="H100" i="50"/>
  <c r="I100" i="50" s="1"/>
  <c r="J100" i="50" s="1"/>
  <c r="H98" i="50"/>
  <c r="H97" i="50"/>
  <c r="H96" i="50"/>
  <c r="H95" i="50"/>
  <c r="I95" i="50" s="1"/>
  <c r="J95" i="50" s="1"/>
  <c r="H94" i="50"/>
  <c r="H93" i="50"/>
  <c r="H92" i="50"/>
  <c r="I90" i="50"/>
  <c r="J90" i="50" s="1"/>
  <c r="H90" i="50"/>
  <c r="H89" i="50"/>
  <c r="H88" i="50"/>
  <c r="H87" i="50"/>
  <c r="I87" i="50" s="1"/>
  <c r="J87" i="50" s="1"/>
  <c r="H86" i="50"/>
  <c r="I86" i="50" s="1"/>
  <c r="J86" i="50" s="1"/>
  <c r="H84" i="50"/>
  <c r="H83" i="50"/>
  <c r="H82" i="50"/>
  <c r="I82" i="50" s="1"/>
  <c r="J82" i="50" s="1"/>
  <c r="H81" i="50"/>
  <c r="I81" i="50" s="1"/>
  <c r="J81" i="50" s="1"/>
  <c r="H80" i="50"/>
  <c r="H79" i="50"/>
  <c r="H78" i="50"/>
  <c r="H77" i="50"/>
  <c r="H76" i="50"/>
  <c r="H75" i="50"/>
  <c r="H74" i="50"/>
  <c r="I73" i="50"/>
  <c r="H73" i="50"/>
  <c r="H72" i="50"/>
  <c r="H71" i="50"/>
  <c r="H69" i="50"/>
  <c r="I69" i="50" s="1"/>
  <c r="J69" i="50" s="1"/>
  <c r="H68" i="50"/>
  <c r="H67" i="50"/>
  <c r="H66" i="50"/>
  <c r="I65" i="50"/>
  <c r="J65" i="50" s="1"/>
  <c r="H65" i="50"/>
  <c r="H64" i="50"/>
  <c r="H63" i="50"/>
  <c r="H62" i="50"/>
  <c r="H61" i="50"/>
  <c r="H60" i="50"/>
  <c r="H59" i="50"/>
  <c r="H58" i="50"/>
  <c r="H57" i="50"/>
  <c r="H56" i="50"/>
  <c r="I56" i="50" s="1"/>
  <c r="H55" i="50"/>
  <c r="H53" i="50"/>
  <c r="H52" i="50"/>
  <c r="I52" i="50" s="1"/>
  <c r="J52" i="50" s="1"/>
  <c r="H51" i="50"/>
  <c r="H50" i="50"/>
  <c r="H49" i="50"/>
  <c r="H48" i="50"/>
  <c r="I48" i="50" s="1"/>
  <c r="J48" i="50" s="1"/>
  <c r="H47" i="50"/>
  <c r="H46" i="50"/>
  <c r="H45" i="50"/>
  <c r="H44" i="50"/>
  <c r="H43" i="50"/>
  <c r="H41" i="50"/>
  <c r="H40" i="50"/>
  <c r="H39" i="50"/>
  <c r="I39" i="50" s="1"/>
  <c r="J39" i="50" s="1"/>
  <c r="H38" i="50"/>
  <c r="H37" i="50"/>
  <c r="H36" i="50"/>
  <c r="I36" i="50" s="1"/>
  <c r="H35" i="50"/>
  <c r="J147" i="50" l="1"/>
  <c r="J267" i="50"/>
  <c r="I51" i="50"/>
  <c r="J51" i="50" s="1"/>
  <c r="I61" i="50"/>
  <c r="J61" i="50" s="1"/>
  <c r="I68" i="50"/>
  <c r="J68" i="50" s="1"/>
  <c r="I78" i="50"/>
  <c r="J78" i="50" s="1"/>
  <c r="I96" i="50"/>
  <c r="J96" i="50" s="1"/>
  <c r="I131" i="50"/>
  <c r="J131" i="50" s="1"/>
  <c r="J137" i="50"/>
  <c r="I139" i="50"/>
  <c r="J139" i="50" s="1"/>
  <c r="I147" i="50"/>
  <c r="I156" i="50"/>
  <c r="J156" i="50" s="1"/>
  <c r="I165" i="50"/>
  <c r="J165" i="50" s="1"/>
  <c r="I275" i="50"/>
  <c r="J275" i="50" s="1"/>
  <c r="I283" i="50"/>
  <c r="J283" i="50" s="1"/>
  <c r="J38" i="50"/>
  <c r="I44" i="50"/>
  <c r="J44" i="50" s="1"/>
  <c r="J36" i="50"/>
  <c r="I38" i="50"/>
  <c r="I47" i="50"/>
  <c r="J47" i="50" s="1"/>
  <c r="I57" i="50"/>
  <c r="J57" i="50" s="1"/>
  <c r="I64" i="50"/>
  <c r="J64" i="50" s="1"/>
  <c r="I74" i="50"/>
  <c r="J74" i="50" s="1"/>
  <c r="I92" i="50"/>
  <c r="J92" i="50" s="1"/>
  <c r="I129" i="50"/>
  <c r="J129" i="50" s="1"/>
  <c r="I137" i="50"/>
  <c r="I145" i="50"/>
  <c r="J145" i="50" s="1"/>
  <c r="I153" i="50"/>
  <c r="J153" i="50" s="1"/>
  <c r="J161" i="50"/>
  <c r="I163" i="50"/>
  <c r="J163" i="50" s="1"/>
  <c r="I172" i="50"/>
  <c r="J172" i="50" s="1"/>
  <c r="I182" i="50"/>
  <c r="J182" i="50" s="1"/>
  <c r="I191" i="50"/>
  <c r="J191" i="50" s="1"/>
  <c r="I200" i="50"/>
  <c r="J200" i="50" s="1"/>
  <c r="I209" i="50"/>
  <c r="J209" i="50" s="1"/>
  <c r="I218" i="50"/>
  <c r="J218" i="50" s="1"/>
  <c r="I227" i="50"/>
  <c r="J227" i="50" s="1"/>
  <c r="I237" i="50"/>
  <c r="J237" i="50" s="1"/>
  <c r="I246" i="50"/>
  <c r="J246" i="50" s="1"/>
  <c r="I256" i="50"/>
  <c r="J256" i="50" s="1"/>
  <c r="I265" i="50"/>
  <c r="J265" i="50" s="1"/>
  <c r="J271" i="50"/>
  <c r="I273" i="50"/>
  <c r="J273" i="50" s="1"/>
  <c r="J279" i="50"/>
  <c r="I281" i="50"/>
  <c r="J281" i="50" s="1"/>
  <c r="I289" i="50"/>
  <c r="J289" i="50" s="1"/>
  <c r="I43" i="50"/>
  <c r="J43" i="50" s="1"/>
  <c r="J56" i="50"/>
  <c r="I60" i="50"/>
  <c r="J60" i="50" s="1"/>
  <c r="J73" i="50"/>
  <c r="I77" i="50"/>
  <c r="J77" i="50" s="1"/>
  <c r="I127" i="50"/>
  <c r="J127" i="50" s="1"/>
  <c r="J133" i="50"/>
  <c r="I135" i="50"/>
  <c r="J135" i="50" s="1"/>
  <c r="J141" i="50"/>
  <c r="I143" i="50"/>
  <c r="J143" i="50" s="1"/>
  <c r="J149" i="50"/>
  <c r="I151" i="50"/>
  <c r="J151" i="50" s="1"/>
  <c r="J158" i="50"/>
  <c r="J167" i="50"/>
  <c r="J177" i="50"/>
  <c r="J186" i="50"/>
  <c r="J195" i="50"/>
  <c r="J205" i="50"/>
  <c r="J214" i="50"/>
  <c r="J222" i="50"/>
  <c r="J232" i="50"/>
  <c r="J242" i="50"/>
  <c r="J250" i="50"/>
  <c r="J261" i="50"/>
  <c r="J269" i="50"/>
  <c r="J277" i="50"/>
  <c r="J285" i="50"/>
  <c r="I37" i="50"/>
  <c r="J37" i="50" s="1"/>
  <c r="I41" i="50"/>
  <c r="J41" i="50" s="1"/>
  <c r="I46" i="50"/>
  <c r="J46" i="50" s="1"/>
  <c r="I50" i="50"/>
  <c r="J50" i="50" s="1"/>
  <c r="I55" i="50"/>
  <c r="J55" i="50" s="1"/>
  <c r="I59" i="50"/>
  <c r="J59" i="50" s="1"/>
  <c r="I63" i="50"/>
  <c r="J63" i="50" s="1"/>
  <c r="I67" i="50"/>
  <c r="J67" i="50" s="1"/>
  <c r="I72" i="50"/>
  <c r="J72" i="50" s="1"/>
  <c r="I76" i="50"/>
  <c r="J76" i="50" s="1"/>
  <c r="I80" i="50"/>
  <c r="J80" i="50" s="1"/>
  <c r="I84" i="50"/>
  <c r="J84" i="50" s="1"/>
  <c r="I89" i="50"/>
  <c r="J89" i="50" s="1"/>
  <c r="I94" i="50"/>
  <c r="J94" i="50" s="1"/>
  <c r="I98" i="50"/>
  <c r="J98" i="50" s="1"/>
  <c r="I103" i="50"/>
  <c r="J103" i="50" s="1"/>
  <c r="I107" i="50"/>
  <c r="J107" i="50" s="1"/>
  <c r="I40" i="50"/>
  <c r="J40" i="50" s="1"/>
  <c r="I45" i="50"/>
  <c r="J45" i="50" s="1"/>
  <c r="I49" i="50"/>
  <c r="J49" i="50" s="1"/>
  <c r="I53" i="50"/>
  <c r="J53" i="50" s="1"/>
  <c r="I58" i="50"/>
  <c r="J58" i="50" s="1"/>
  <c r="I62" i="50"/>
  <c r="J62" i="50" s="1"/>
  <c r="I66" i="50"/>
  <c r="J66" i="50" s="1"/>
  <c r="I71" i="50"/>
  <c r="J71" i="50" s="1"/>
  <c r="I75" i="50"/>
  <c r="J75" i="50" s="1"/>
  <c r="I79" i="50"/>
  <c r="J79" i="50" s="1"/>
  <c r="I83" i="50"/>
  <c r="J83" i="50" s="1"/>
  <c r="I88" i="50"/>
  <c r="J88" i="50" s="1"/>
  <c r="I93" i="50"/>
  <c r="J93" i="50" s="1"/>
  <c r="I97" i="50"/>
  <c r="J97" i="50" s="1"/>
  <c r="I102" i="50"/>
  <c r="J102" i="50" s="1"/>
  <c r="I106" i="50"/>
  <c r="J106" i="50" s="1"/>
  <c r="J109" i="50"/>
  <c r="J111" i="50"/>
  <c r="J113" i="50"/>
  <c r="J116" i="50"/>
  <c r="J118" i="50"/>
  <c r="J120" i="50"/>
  <c r="J122" i="50"/>
  <c r="J124" i="50"/>
  <c r="J194" i="50"/>
  <c r="I35" i="50"/>
  <c r="J108" i="50"/>
  <c r="J110" i="50"/>
  <c r="J112" i="50"/>
  <c r="J114" i="50"/>
  <c r="J117" i="50"/>
  <c r="J119" i="50"/>
  <c r="J121" i="50"/>
  <c r="J123" i="50"/>
  <c r="J125" i="50"/>
  <c r="I128" i="50"/>
  <c r="J128" i="50" s="1"/>
  <c r="I132" i="50"/>
  <c r="J132" i="50" s="1"/>
  <c r="I136" i="50"/>
  <c r="J136" i="50" s="1"/>
  <c r="I140" i="50"/>
  <c r="J140" i="50" s="1"/>
  <c r="I144" i="50"/>
  <c r="J144" i="50" s="1"/>
  <c r="I148" i="50"/>
  <c r="J148" i="50" s="1"/>
  <c r="I152" i="50"/>
  <c r="J152" i="50" s="1"/>
  <c r="I157" i="50"/>
  <c r="J157" i="50" s="1"/>
  <c r="I162" i="50"/>
  <c r="J162" i="50" s="1"/>
  <c r="I166" i="50"/>
  <c r="J166" i="50" s="1"/>
  <c r="I171" i="50"/>
  <c r="J171" i="50" s="1"/>
  <c r="I176" i="50"/>
  <c r="J176" i="50" s="1"/>
  <c r="I180" i="50"/>
  <c r="J180" i="50" s="1"/>
  <c r="I185" i="50"/>
  <c r="J185" i="50" s="1"/>
  <c r="I190" i="50"/>
  <c r="J190" i="50" s="1"/>
  <c r="I194" i="50"/>
  <c r="I199" i="50"/>
  <c r="J199" i="50" s="1"/>
  <c r="I203" i="50"/>
  <c r="J203" i="50" s="1"/>
  <c r="I208" i="50"/>
  <c r="J208" i="50" s="1"/>
  <c r="I212" i="50"/>
  <c r="J212" i="50" s="1"/>
  <c r="I217" i="50"/>
  <c r="J217" i="50" s="1"/>
  <c r="I221" i="50"/>
  <c r="J221" i="50" s="1"/>
  <c r="I226" i="50"/>
  <c r="J226" i="50" s="1"/>
  <c r="I231" i="50"/>
  <c r="J231" i="50" s="1"/>
  <c r="I236" i="50"/>
  <c r="J236" i="50" s="1"/>
  <c r="I241" i="50"/>
  <c r="J241" i="50" s="1"/>
  <c r="I245" i="50"/>
  <c r="J245" i="50" s="1"/>
  <c r="I249" i="50"/>
  <c r="J249" i="50" s="1"/>
  <c r="I254" i="50"/>
  <c r="J254" i="50" s="1"/>
  <c r="I260" i="50"/>
  <c r="J260" i="50" s="1"/>
  <c r="I264" i="50"/>
  <c r="J264" i="50" s="1"/>
  <c r="I268" i="50"/>
  <c r="J268" i="50" s="1"/>
  <c r="I272" i="50"/>
  <c r="J272" i="50" s="1"/>
  <c r="I276" i="50"/>
  <c r="J276" i="50" s="1"/>
  <c r="I280" i="50"/>
  <c r="J280" i="50" s="1"/>
  <c r="I284" i="50"/>
  <c r="J284" i="50" s="1"/>
  <c r="I288" i="50"/>
  <c r="J288" i="50" s="1"/>
  <c r="I292" i="50"/>
  <c r="J292" i="50" s="1"/>
  <c r="J293" i="50"/>
  <c r="I126" i="50"/>
  <c r="J126" i="50" s="1"/>
  <c r="I130" i="50"/>
  <c r="J130" i="50" s="1"/>
  <c r="I134" i="50"/>
  <c r="J134" i="50" s="1"/>
  <c r="I138" i="50"/>
  <c r="J138" i="50" s="1"/>
  <c r="I142" i="50"/>
  <c r="J142" i="50" s="1"/>
  <c r="I146" i="50"/>
  <c r="J146" i="50" s="1"/>
  <c r="I150" i="50"/>
  <c r="J150" i="50" s="1"/>
  <c r="I155" i="50"/>
  <c r="J155" i="50" s="1"/>
  <c r="I160" i="50"/>
  <c r="J160" i="50" s="1"/>
  <c r="I164" i="50"/>
  <c r="J164" i="50" s="1"/>
  <c r="I168" i="50"/>
  <c r="J168" i="50" s="1"/>
  <c r="I173" i="50"/>
  <c r="J173" i="50" s="1"/>
  <c r="I201" i="50"/>
  <c r="J201" i="50" s="1"/>
  <c r="I286" i="50"/>
  <c r="J286" i="50" s="1"/>
  <c r="I290" i="50"/>
  <c r="J290" i="50" s="1"/>
  <c r="J35" i="50" l="1"/>
  <c r="H33" i="50" l="1"/>
  <c r="I33" i="50" s="1"/>
  <c r="H32" i="50"/>
  <c r="H31" i="50"/>
  <c r="I31" i="50" s="1"/>
  <c r="J31" i="50" s="1"/>
  <c r="H30" i="50"/>
  <c r="I30" i="50" s="1"/>
  <c r="J30" i="50" s="1"/>
  <c r="H29" i="50"/>
  <c r="I29" i="50" s="1"/>
  <c r="H28" i="50"/>
  <c r="H27" i="50"/>
  <c r="I27" i="50" s="1"/>
  <c r="J27" i="50" s="1"/>
  <c r="H26" i="50"/>
  <c r="I26" i="50" s="1"/>
  <c r="J26" i="50" s="1"/>
  <c r="H25" i="50"/>
  <c r="I25" i="50" s="1"/>
  <c r="H24" i="50"/>
  <c r="H23" i="50"/>
  <c r="I23" i="50" s="1"/>
  <c r="J23" i="50" s="1"/>
  <c r="H22" i="50"/>
  <c r="I22" i="50" s="1"/>
  <c r="J22" i="50" s="1"/>
  <c r="H21" i="50"/>
  <c r="I21" i="50" s="1"/>
  <c r="H20" i="50"/>
  <c r="H19" i="50"/>
  <c r="I19" i="50" s="1"/>
  <c r="J19" i="50" s="1"/>
  <c r="H18" i="50"/>
  <c r="I18" i="50" s="1"/>
  <c r="J18" i="50" s="1"/>
  <c r="H17" i="50"/>
  <c r="I17" i="50" s="1"/>
  <c r="H16" i="50"/>
  <c r="H15" i="50"/>
  <c r="I15" i="50" s="1"/>
  <c r="J15" i="50" s="1"/>
  <c r="H14" i="50"/>
  <c r="I14" i="50" s="1"/>
  <c r="J14" i="50" s="1"/>
  <c r="H13" i="50"/>
  <c r="I13" i="50" s="1"/>
  <c r="H12" i="50"/>
  <c r="H11" i="50"/>
  <c r="I11" i="50" s="1"/>
  <c r="J11" i="50" s="1"/>
  <c r="H10" i="50"/>
  <c r="I10" i="50" s="1"/>
  <c r="J10" i="50" s="1"/>
  <c r="H8" i="50"/>
  <c r="I8" i="50" s="1"/>
  <c r="H7" i="50"/>
  <c r="H6" i="50"/>
  <c r="I6" i="50" s="1"/>
  <c r="J6" i="50" s="1"/>
  <c r="H5" i="50"/>
  <c r="I5" i="50" s="1"/>
  <c r="J5" i="50" s="1"/>
  <c r="H4" i="50"/>
  <c r="H294" i="50" l="1"/>
  <c r="F7" i="41" s="1"/>
  <c r="I4" i="50"/>
  <c r="I294" i="50" s="1"/>
  <c r="G7" i="41" s="1"/>
  <c r="I7" i="50"/>
  <c r="J7" i="50" s="1"/>
  <c r="J8" i="50"/>
  <c r="I12" i="50"/>
  <c r="J12" i="50" s="1"/>
  <c r="J13" i="50"/>
  <c r="I16" i="50"/>
  <c r="J16" i="50" s="1"/>
  <c r="J17" i="50"/>
  <c r="I20" i="50"/>
  <c r="J20" i="50" s="1"/>
  <c r="J21" i="50"/>
  <c r="I24" i="50"/>
  <c r="J24" i="50" s="1"/>
  <c r="J25" i="50"/>
  <c r="I28" i="50"/>
  <c r="J28" i="50" s="1"/>
  <c r="J29" i="50"/>
  <c r="I32" i="50"/>
  <c r="J32" i="50" s="1"/>
  <c r="J33" i="50"/>
  <c r="J4" i="50" l="1"/>
  <c r="J294" i="50" s="1"/>
  <c r="H7" i="41" s="1"/>
  <c r="G6" i="41" l="1"/>
  <c r="H6" i="41" s="1"/>
  <c r="F17" i="38"/>
  <c r="G17" i="38" s="1"/>
  <c r="H17" i="38" s="1"/>
  <c r="G16" i="38"/>
  <c r="H16" i="38" s="1"/>
  <c r="F16" i="38"/>
  <c r="F15" i="38"/>
  <c r="F14" i="38"/>
  <c r="H13" i="38"/>
  <c r="F13" i="38"/>
  <c r="G13" i="38" s="1"/>
  <c r="F12" i="38"/>
  <c r="G12" i="38" s="1"/>
  <c r="H12" i="38" s="1"/>
  <c r="F11" i="38"/>
  <c r="F10" i="38"/>
  <c r="F9" i="38"/>
  <c r="G9" i="38" s="1"/>
  <c r="G8" i="38"/>
  <c r="H8" i="38" s="1"/>
  <c r="F8" i="38"/>
  <c r="F7" i="38"/>
  <c r="F6" i="38"/>
  <c r="G5" i="38"/>
  <c r="H5" i="38" s="1"/>
  <c r="F7" i="39"/>
  <c r="F6" i="39"/>
  <c r="F7" i="48"/>
  <c r="F6" i="48"/>
  <c r="F7" i="40"/>
  <c r="F6" i="40"/>
  <c r="G7" i="42"/>
  <c r="F7" i="42"/>
  <c r="F6" i="42"/>
  <c r="F7" i="43"/>
  <c r="F6" i="43"/>
  <c r="F7" i="8"/>
  <c r="G7" i="8" s="1"/>
  <c r="F6" i="8"/>
  <c r="F7" i="1"/>
  <c r="F6" i="1"/>
  <c r="F7" i="9"/>
  <c r="G7" i="9" s="1"/>
  <c r="F6" i="9"/>
  <c r="F8" i="9"/>
  <c r="F7" i="10"/>
  <c r="F6" i="10"/>
  <c r="G7" i="11"/>
  <c r="F7" i="11"/>
  <c r="F6" i="11"/>
  <c r="F7" i="12"/>
  <c r="H7" i="12" s="1"/>
  <c r="F6" i="12"/>
  <c r="H6" i="12" s="1"/>
  <c r="H5" i="12"/>
  <c r="F8" i="39" l="1"/>
  <c r="D6" i="46" s="1"/>
  <c r="D6" i="47" s="1"/>
  <c r="H8" i="12"/>
  <c r="H9" i="38"/>
  <c r="F8" i="12"/>
  <c r="F8" i="8"/>
  <c r="G8" i="41"/>
  <c r="F8" i="11"/>
  <c r="G6" i="9"/>
  <c r="H6" i="9" s="1"/>
  <c r="G6" i="42"/>
  <c r="H6" i="42" s="1"/>
  <c r="G7" i="38"/>
  <c r="H7" i="38" s="1"/>
  <c r="G15" i="38"/>
  <c r="H15" i="38" s="1"/>
  <c r="G6" i="10"/>
  <c r="H6" i="10" s="1"/>
  <c r="H7" i="9"/>
  <c r="F8" i="1"/>
  <c r="G7" i="1"/>
  <c r="H7" i="1" s="1"/>
  <c r="G6" i="43"/>
  <c r="H6" i="43" s="1"/>
  <c r="H7" i="42"/>
  <c r="F8" i="40"/>
  <c r="D8" i="46" s="1"/>
  <c r="D8" i="47" s="1"/>
  <c r="G7" i="40"/>
  <c r="H7" i="40" s="1"/>
  <c r="G6" i="11"/>
  <c r="H6" i="11" s="1"/>
  <c r="H7" i="10"/>
  <c r="G6" i="8"/>
  <c r="H6" i="8" s="1"/>
  <c r="F8" i="42"/>
  <c r="D9" i="46" s="1"/>
  <c r="D9" i="47" s="1"/>
  <c r="G7" i="48"/>
  <c r="H7" i="48" s="1"/>
  <c r="G11" i="38"/>
  <c r="H11" i="38" s="1"/>
  <c r="H7" i="11"/>
  <c r="F8" i="10"/>
  <c r="G7" i="10"/>
  <c r="G6" i="1"/>
  <c r="H6" i="1" s="1"/>
  <c r="H7" i="8"/>
  <c r="F8" i="43"/>
  <c r="G7" i="43"/>
  <c r="H7" i="43" s="1"/>
  <c r="G6" i="40"/>
  <c r="H6" i="40" s="1"/>
  <c r="F8" i="48"/>
  <c r="D7" i="46" s="1"/>
  <c r="D7" i="47" s="1"/>
  <c r="G7" i="39"/>
  <c r="H7" i="39" s="1"/>
  <c r="F8" i="41"/>
  <c r="D4" i="46" s="1"/>
  <c r="D4" i="47" s="1"/>
  <c r="F18" i="38"/>
  <c r="D5" i="46" s="1"/>
  <c r="D5" i="47" s="1"/>
  <c r="G6" i="48"/>
  <c r="H6" i="48" s="1"/>
  <c r="G6" i="39"/>
  <c r="H6" i="39" s="1"/>
  <c r="G6" i="38"/>
  <c r="H6" i="38" s="1"/>
  <c r="G10" i="38"/>
  <c r="G14" i="38"/>
  <c r="H14" i="38" s="1"/>
  <c r="G5" i="11"/>
  <c r="G5" i="10"/>
  <c r="G5" i="9"/>
  <c r="G5" i="1"/>
  <c r="G5" i="8"/>
  <c r="G5" i="43"/>
  <c r="G5" i="42"/>
  <c r="G5" i="40"/>
  <c r="G5" i="48"/>
  <c r="G5" i="39"/>
  <c r="G18" i="38" l="1"/>
  <c r="E5" i="46" s="1"/>
  <c r="E5" i="47" s="1"/>
  <c r="E4" i="46"/>
  <c r="E4" i="47" s="1"/>
  <c r="H18" i="38"/>
  <c r="F5" i="46" s="1"/>
  <c r="F5" i="47" s="1"/>
  <c r="G8" i="48"/>
  <c r="H5" i="48"/>
  <c r="H8" i="48" s="1"/>
  <c r="G8" i="11"/>
  <c r="H5" i="11"/>
  <c r="H8" i="11" s="1"/>
  <c r="H10" i="38"/>
  <c r="G8" i="8"/>
  <c r="H5" i="8"/>
  <c r="H8" i="8" s="1"/>
  <c r="G8" i="1"/>
  <c r="H5" i="1"/>
  <c r="H8" i="1" s="1"/>
  <c r="G8" i="9"/>
  <c r="H5" i="9"/>
  <c r="H8" i="9" s="1"/>
  <c r="G8" i="40"/>
  <c r="H5" i="40"/>
  <c r="H8" i="40" s="1"/>
  <c r="G8" i="42"/>
  <c r="H5" i="42"/>
  <c r="H8" i="42" s="1"/>
  <c r="H5" i="39"/>
  <c r="H8" i="39" s="1"/>
  <c r="G8" i="39"/>
  <c r="G8" i="43"/>
  <c r="H5" i="43"/>
  <c r="H8" i="43" s="1"/>
  <c r="G8" i="10"/>
  <c r="H5" i="10"/>
  <c r="H8" i="10" s="1"/>
  <c r="H8" i="41"/>
  <c r="F6" i="46" l="1"/>
  <c r="F6" i="47" s="1"/>
  <c r="F11" i="46"/>
  <c r="F11" i="47" s="1"/>
  <c r="E8" i="46"/>
  <c r="E8" i="47" s="1"/>
  <c r="F4" i="46"/>
  <c r="F4" i="47" s="1"/>
  <c r="E10" i="46"/>
  <c r="E10" i="47" s="1"/>
  <c r="E11" i="46"/>
  <c r="E11" i="47" s="1"/>
  <c r="F7" i="46"/>
  <c r="F7" i="47" s="1"/>
  <c r="E6" i="46"/>
  <c r="E6" i="47" s="1"/>
  <c r="F8" i="46"/>
  <c r="F8" i="47" s="1"/>
  <c r="E7" i="46"/>
  <c r="E7" i="47" s="1"/>
  <c r="D23" i="46"/>
  <c r="D23" i="47" s="1"/>
  <c r="F22" i="46"/>
  <c r="F22" i="47" s="1"/>
  <c r="E22" i="46"/>
  <c r="E22" i="47" s="1"/>
  <c r="F16" i="46"/>
  <c r="F16" i="47" s="1"/>
  <c r="E16" i="46"/>
  <c r="D16" i="46"/>
  <c r="D16" i="47" s="1"/>
  <c r="F15" i="46"/>
  <c r="F15" i="47" s="1"/>
  <c r="E15" i="46"/>
  <c r="E15" i="47" s="1"/>
  <c r="D15" i="46"/>
  <c r="D15" i="47" s="1"/>
  <c r="F14" i="46"/>
  <c r="F14" i="47" s="1"/>
  <c r="E14" i="46"/>
  <c r="E14" i="47" s="1"/>
  <c r="D14" i="46"/>
  <c r="D14" i="47" s="1"/>
  <c r="F13" i="46"/>
  <c r="F13" i="47" s="1"/>
  <c r="E13" i="46"/>
  <c r="E13" i="47" s="1"/>
  <c r="D13" i="46"/>
  <c r="D13" i="47" s="1"/>
  <c r="F12" i="46"/>
  <c r="F12" i="47" s="1"/>
  <c r="E12" i="46"/>
  <c r="E12" i="47" s="1"/>
  <c r="D12" i="46"/>
  <c r="D12" i="47" s="1"/>
  <c r="D11" i="46"/>
  <c r="D11" i="47" s="1"/>
  <c r="F10" i="46"/>
  <c r="F10" i="47" s="1"/>
  <c r="D10" i="46"/>
  <c r="D10" i="47" s="1"/>
  <c r="F9" i="46"/>
  <c r="F9" i="47" s="1"/>
  <c r="E9" i="46"/>
  <c r="E9" i="47" s="1"/>
  <c r="F7" i="30" l="1"/>
  <c r="G7" i="30" s="1"/>
  <c r="H7" i="30" s="1"/>
  <c r="F6" i="30"/>
  <c r="G6" i="30" s="1"/>
  <c r="H6" i="30" s="1"/>
  <c r="F7" i="29"/>
  <c r="G7" i="29" s="1"/>
  <c r="H7" i="29" s="1"/>
  <c r="F6" i="29"/>
  <c r="G6" i="29" s="1"/>
  <c r="H6" i="29" s="1"/>
  <c r="F7" i="25"/>
  <c r="F6" i="25"/>
  <c r="F8" i="25"/>
  <c r="D31" i="46" s="1"/>
  <c r="D31" i="47" s="1"/>
  <c r="F7" i="24"/>
  <c r="G7" i="24" s="1"/>
  <c r="F6" i="24"/>
  <c r="F7" i="23"/>
  <c r="G7" i="23" s="1"/>
  <c r="H7" i="23" s="1"/>
  <c r="F6" i="23"/>
  <c r="G6" i="23" s="1"/>
  <c r="H6" i="23" s="1"/>
  <c r="F7" i="22"/>
  <c r="F6" i="22"/>
  <c r="F7" i="21"/>
  <c r="G7" i="21" s="1"/>
  <c r="G6" i="21"/>
  <c r="F6" i="21"/>
  <c r="F7" i="14"/>
  <c r="F6" i="14"/>
  <c r="F8" i="22" l="1"/>
  <c r="D28" i="46" s="1"/>
  <c r="D28" i="47" s="1"/>
  <c r="F8" i="14"/>
  <c r="D18" i="46" s="1"/>
  <c r="D18" i="47" s="1"/>
  <c r="H6" i="21"/>
  <c r="G6" i="24"/>
  <c r="H6" i="24" s="1"/>
  <c r="G5" i="30"/>
  <c r="G8" i="30" s="1"/>
  <c r="F8" i="30"/>
  <c r="D33" i="46" s="1"/>
  <c r="D33" i="47" s="1"/>
  <c r="G5" i="29"/>
  <c r="G8" i="29" s="1"/>
  <c r="F8" i="29"/>
  <c r="D32" i="46" s="1"/>
  <c r="D32" i="47" s="1"/>
  <c r="G7" i="25"/>
  <c r="H7" i="25" s="1"/>
  <c r="G6" i="25"/>
  <c r="H6" i="25" s="1"/>
  <c r="G5" i="25"/>
  <c r="H7" i="24"/>
  <c r="G5" i="24"/>
  <c r="G8" i="24" s="1"/>
  <c r="F8" i="24"/>
  <c r="D30" i="46" s="1"/>
  <c r="D30" i="47" s="1"/>
  <c r="G5" i="23"/>
  <c r="G8" i="23" s="1"/>
  <c r="F8" i="23"/>
  <c r="D29" i="46" s="1"/>
  <c r="D29" i="47" s="1"/>
  <c r="H6" i="22"/>
  <c r="H7" i="22"/>
  <c r="G7" i="22"/>
  <c r="G6" i="22"/>
  <c r="G5" i="22"/>
  <c r="H7" i="21"/>
  <c r="G5" i="21"/>
  <c r="G8" i="21" s="1"/>
  <c r="F8" i="21"/>
  <c r="D26" i="46" s="1"/>
  <c r="D26" i="47" s="1"/>
  <c r="H6" i="14"/>
  <c r="G7" i="14"/>
  <c r="H7" i="14" s="1"/>
  <c r="G6" i="14"/>
  <c r="G5" i="14"/>
  <c r="E26" i="46" l="1"/>
  <c r="E26" i="47" s="1"/>
  <c r="E29" i="46"/>
  <c r="E29" i="47" s="1"/>
  <c r="E32" i="46"/>
  <c r="E32" i="47" s="1"/>
  <c r="D35" i="46"/>
  <c r="E30" i="46"/>
  <c r="E30" i="47" s="1"/>
  <c r="E33" i="46"/>
  <c r="E33" i="47" s="1"/>
  <c r="H5" i="30"/>
  <c r="H8" i="30" s="1"/>
  <c r="H5" i="29"/>
  <c r="H8" i="29" s="1"/>
  <c r="G8" i="25"/>
  <c r="H5" i="25"/>
  <c r="H8" i="25" s="1"/>
  <c r="H5" i="24"/>
  <c r="H8" i="24" s="1"/>
  <c r="H5" i="23"/>
  <c r="H8" i="23" s="1"/>
  <c r="G8" i="22"/>
  <c r="H5" i="22"/>
  <c r="H8" i="22" s="1"/>
  <c r="H5" i="21"/>
  <c r="H8" i="21" s="1"/>
  <c r="G8" i="14"/>
  <c r="H5" i="14"/>
  <c r="H8" i="14" s="1"/>
  <c r="F30" i="46" l="1"/>
  <c r="F30" i="47" s="1"/>
  <c r="F33" i="46"/>
  <c r="F33" i="47" s="1"/>
  <c r="F28" i="46"/>
  <c r="F28" i="47" s="1"/>
  <c r="F26" i="46"/>
  <c r="F26" i="47" s="1"/>
  <c r="F18" i="46"/>
  <c r="F18" i="47" s="1"/>
  <c r="E28" i="46"/>
  <c r="E28" i="47" s="1"/>
  <c r="E31" i="46"/>
  <c r="E31" i="47" s="1"/>
  <c r="F31" i="46"/>
  <c r="F31" i="47" s="1"/>
  <c r="E18" i="46"/>
  <c r="D35" i="47"/>
  <c r="F29" i="46"/>
  <c r="F29" i="47" s="1"/>
  <c r="F32" i="46"/>
  <c r="F32" i="47" s="1"/>
  <c r="F35" i="47" l="1"/>
  <c r="E35" i="46"/>
  <c r="E18" i="47"/>
  <c r="E35" i="47"/>
  <c r="F35" i="46"/>
</calcChain>
</file>

<file path=xl/sharedStrings.xml><?xml version="1.0" encoding="utf-8"?>
<sst xmlns="http://schemas.openxmlformats.org/spreadsheetml/2006/main" count="1408" uniqueCount="774">
  <si>
    <t>Α/Α</t>
  </si>
  <si>
    <t>ΠΕΡΙΓΡΑΦΗ ΕΞΟΠΛΙΣΜΟΥ</t>
  </si>
  <si>
    <t xml:space="preserve">ΠΟΣΟΤΗΤΑ </t>
  </si>
  <si>
    <t>ΤΙΜΗ ΜΟΝΑΔΑΣ</t>
  </si>
  <si>
    <t>ΚΟΣΤΟΣ</t>
  </si>
  <si>
    <t>ΦΠΑ</t>
  </si>
  <si>
    <t>ΣΥΝΟΛΙΚΟ ΚΟΣΤΟΣ</t>
  </si>
  <si>
    <t>(Είδος, τύπος, τεχνικά χαρακτηριστικά)</t>
  </si>
  <si>
    <t>ΣΥΝΟΛΟ</t>
  </si>
  <si>
    <t>Μ.Μ.</t>
  </si>
  <si>
    <t>ΠΕΡΙΓΡΑΦΗ ΔΑΠΑΝΗΣ</t>
  </si>
  <si>
    <t>Μ.Μ. (τεμ)</t>
  </si>
  <si>
    <t>Μ.Μ. (τεμ.)</t>
  </si>
  <si>
    <t>Μ.Μ. (π.χ. τεμ.)</t>
  </si>
  <si>
    <t xml:space="preserve">Μ.Μ. </t>
  </si>
  <si>
    <t xml:space="preserve">           </t>
  </si>
  <si>
    <t xml:space="preserve">ΠΑΡΑΡΤΗΜΑ  – ΠΡΟΥΠΟΛΟΓΙΣΜΟΣ  ΠΡΟΤΑΣΗΣ                                                                                          </t>
  </si>
  <si>
    <t>ΜΕΤΡΟ 19: «ΤΟΠΙΚΗ ΑΝΑΠΤΥΞΗ ΜE ΠΡΩΤΟΒΟΥΛΙΑ ΤΟΠΙΚΩΝ ΚΟΙΝΟΤΗΤΩΝ (CLLD) – LEADER» ΠΑΑ 2014 -2020</t>
  </si>
  <si>
    <t>ΠΡΟΓΡΑΜΜΑ ΑΓΡΟΤΙΚΗΣ ΑΝΑΠΤΥΞΗΣ ΤΗΣ ΕΛΛΑΔΑΣ  2014-2020
(ΠΑΑ 2014-2020)</t>
  </si>
  <si>
    <t>ΥΠΟΜΕΤΡΟ 19.2: «ΣΤΗΡΙΞΗ ΥΛΟΠΟΙΗΣΗΣ ΔΡΑΣΕΩΝ ΥΠΟ ΤΗΝ ΤΟΠΙΚΗ ΣΤΡΑΤΗΓΙΚΗ ΑΝΑΠΤΥΞΗΣ ΓΙΑ ΠΑΡΕΜΒΑΣΕΙΣ ΙΔΙΩΤΙΚΟΥ ΧΑΡΑΚΤΗΡΑ»</t>
  </si>
  <si>
    <t xml:space="preserve">ΠΙΕΡΙΚΗ ΑΝΑΠΤΥΞΙΑΚΗ Α.Ε.  -  Ο.Τ.Α. </t>
  </si>
  <si>
    <t>Μ.Μ. (π.χ. αποκοπή, τεμ.)</t>
  </si>
  <si>
    <t>(π.χ. μελέτη, επιβλεψη, ειδικότητα)</t>
  </si>
  <si>
    <t>Φ.Π.Α.</t>
  </si>
  <si>
    <t>ΚΑΤΑΝΟΜΗ ΠΡΟΫΠΟΛΟΓΙΣΜΟΥ ΑΝΑ ΕΞΑΜΗΝΟ (*)</t>
  </si>
  <si>
    <t>Α' ΕΞΑΜ.</t>
  </si>
  <si>
    <t>Β' ΕΞΑΜ.</t>
  </si>
  <si>
    <t>Γ' ΕΞΑΜ.</t>
  </si>
  <si>
    <t>Δ' ΕΞΑΜ.</t>
  </si>
  <si>
    <t>Ε’ ΕΞΑΜ.</t>
  </si>
  <si>
    <t>ΣΤ’ ΕΞΑΜ.</t>
  </si>
  <si>
    <t>ΣΥΝΟΛΙΚΟ ΚΟΣΤΟΣ ΠΡΟΤΑΣΗΣ ΚΑΙ ΚΑΤΑΝΟΜΗ ΑΝΑ ΕΞΑΜΗΝΟ</t>
  </si>
  <si>
    <t>(**) </t>
  </si>
  <si>
    <t xml:space="preserve">(**) Συμπληρώνεται το ποσοστό υλοποίησης του έργου ανά εξάμηνο
</t>
  </si>
  <si>
    <t>(*) Στο χρονοδιάγραμμα συμπληρώνεται το ποσοστό της συγκεκριμένης κατηγορίας δαπάνης που υπολογίζεται να εκτελεστεί στο συγκεκριμένο εξάμηνο</t>
  </si>
  <si>
    <t>ΟΙ ΚΑΤΗΓΟΡΙΕΣ ΔΑΠΑΝΩΝ ΜΕ ΜΗΔΕΝΙΚΟ ΠΡΟΫΠΟΛΟΓΙΣΜΟ ΔΙΑΓΡΑΦΟΝΤΑΙ</t>
  </si>
  <si>
    <t>* ΠΑΡΑΤΗΡΗΣΗ:</t>
  </si>
  <si>
    <t>Κατηγορία Δαπάνης *</t>
  </si>
  <si>
    <t>ΚΑΤΗΓΟΡΙΑ ΔΑΠΑΝΗΣ (συμπληρώνεται κατά περίπτωση ***)</t>
  </si>
  <si>
    <t>(***) Οι κατηγορίες δαπανών με μηδενικό προϋπολογισμό διαγράφονται</t>
  </si>
  <si>
    <t>Αμοιβές προσωπικού</t>
  </si>
  <si>
    <t>(ΣΤΟΙΧΕΙΑ ΠΡΟΣΩΠΙΚΟΥ)</t>
  </si>
  <si>
    <t>Ασφαλιστήριο συμβόλαιο κατά παντός κινδύνου</t>
  </si>
  <si>
    <t>Ασφαλιστήριο συμβόλαιο κατά παντός κινδύνου, κατά τη διάρκεια των εργασιών της επένδυσης (υποχρεωτική ασφάλιση). Στις περιπτώσεις πράξεων που ενισχύονται βάσει των κανονισμών (ΕΕ) 651/2014 (άρθρο 14) οι ανωτέρω δαπάνες δεν είναι επιλέξιμες.</t>
  </si>
  <si>
    <t xml:space="preserve">Δαπάνες σύνδεσης με Οργανισμούς Κοινής Ωφέλειας (ΟΚΩ) </t>
  </si>
  <si>
    <t>Δαπάνες σύνδεσης με Οργανισμούς Κοινής Ωφέλειας (ΟΚΩ) όπως ενδεικτικά ΔΕΗ, ύδρευση, αποχέτευση, τηλεφωνοδότηση κλπ, εντός των ορίων του οικοπέδου. Στις περιπτώσεις πράξεων που ενισχύονται βάσει των κανονισμών (ΕΕ) 651/2014 (άρθρο 14)   οι ανωτέρω δαπάνες δεν είναι επιλέξιμες.</t>
  </si>
  <si>
    <t>Δαπάνες προβολής, όπως ιστοσελίδα, έντυπα, διαφήμιση και συμμετοχή σε εκθέσεις και μέχρι το 10% του συνολικού κόστους της πράξης. Στις περιπτώσεις πράξεων που ενισχύονται βάσει των κανονισμών (ΕΕ) 651/2014 (άρθρο 14)   οι ανωτέρω δαπάνες δεν είναι επιλέξιμες.
Όσον αφορά στην υποδράση  19.2.2.3  ορίζεται το ποσό των είκοσι χιλιάδων ΕΥΡΩ (20.000 ΕΥΡΩ)  ως μέγιστο όριο επιλέξιμων δαπανών σε περιπτώσεις δικαιούχων που υποβάλλουν πρόταση η οποία θα αφορά αποκλειστικά δαπάνες προβολής της περιοχής (όπως ιστοσελίδα, συμμετοχή σε εκθέσεις κλπ) και δεν θα περιλαμβάνει κατασκευή ή βελτίωση κτιριακών υποδομών.</t>
  </si>
  <si>
    <t>Δαπάνες όπως απόκτηση ή ανάπτυξη λογισμικού και αποκτήσεις διπλωμάτων ευρεσιτεχνίας, αδειών, δικαιωμάτων διανοητικής ιδιοκτησίας, εμπορικών σημάτων, δημιουργία αναγνωρίσιμου σήματος (ετικέτας) του προϊόντος, έρευνα. αγοράς για τη διαμόρφωση της εικόνας του προϊόντος (συσκευασία, σήμανση).</t>
  </si>
  <si>
    <t>Γενικές δαπάνες συνδεόμενες με τις εγκαταστάσεις και τον εξοπλισμό της μονάδας</t>
  </si>
  <si>
    <t>Απόκτηση πιστοποιητικών διασφάλισης ποιότητας, τα οποία είναι αναγνωρισμένα από διεθνή ή εθνικά πρότυπα. Στις δαπάνες αυτές περιλαμβάνονται οι δαπάνες συμβούλου και πιστοποίησης.
Στις περιπτώσεις ενισχύσεων που χορηγούνται δυνάμει του άρθρου 14 του ΚΑΝ 651/2014, προκειμένου να πληρείται η απαίτηση περί χαρακτήρα κινήτρου δεν είναι επιλέξιμες οι δαπάνες που αφορούν σε Εφαρμογή συστημάτων διαχείρισης και ποιοτικών σημάτων που είναι υποχρεωτικά από την κείμενη νομοθεσία να διαθέτουν οι προς ενίσχυση επιχειρήσεις.</t>
  </si>
  <si>
    <t xml:space="preserve">Είναι επιλέξιμη δαπάνη η αγορά οικοδομημένης ή μη οικοδομημένης γης, σε περιπτώσεις πράξεων που περιλαμβάνουν κτιριακές υποδομές, καθώς και οι δαπάνες διαμόρφωσης του περιβάλλοντος χώρου προκειμένου να εξυπηρετούνται οι ανάγκες της επένδυσης, για ποσό μέχρι το 10 % των συνολικών επιλέξιμων δαπανών της πράξης. Για εγκαταλελειμμένες και πρώην βιομηχανικές εγκαταστάσεις που περιλαμβάνουν κτίρια, το όριο αυτό αυξάνεται στο 15 %. </t>
  </si>
  <si>
    <t>Αγορά οικοδομημένης γης</t>
  </si>
  <si>
    <t>Αγορά μη οικοδομημένης γης</t>
  </si>
  <si>
    <t>Προυπολογισμός κατασκευής ή βελτίωσης ακινήτου (μεταφορά του συνόλου από τον Πίνακα 1.Β)</t>
  </si>
  <si>
    <t>1. Αγορά, κατασκευή ή βελτίωση ακινήτου</t>
  </si>
  <si>
    <t>ΟΜΑΔΑ ΕΡΓΑΣΙΩΝ</t>
  </si>
  <si>
    <t>ΚΑΤΗΓΟΡΙΑ ΔΑΠΑΝΗΣ</t>
  </si>
  <si>
    <t>ΕΙΔΟΣ ΕΡΓΑΣΙΑΣ</t>
  </si>
  <si>
    <t>ΠΟΣΟTHTA</t>
  </si>
  <si>
    <t>Ομάδα Α</t>
  </si>
  <si>
    <t>Έργα Υποδομής</t>
  </si>
  <si>
    <t>Υ.01</t>
  </si>
  <si>
    <t>Ισοπεδώσεις-Διαμορφώσεις</t>
  </si>
  <si>
    <t>m2</t>
  </si>
  <si>
    <t>Υ.02</t>
  </si>
  <si>
    <t>ΚΑ</t>
  </si>
  <si>
    <t>Υ.03</t>
  </si>
  <si>
    <t>Υ.04</t>
  </si>
  <si>
    <t>Υ.05</t>
  </si>
  <si>
    <t xml:space="preserve">Κατασκευή βόθρου </t>
  </si>
  <si>
    <t>Ομάδα Β</t>
  </si>
  <si>
    <t>Περιβάλλον χώρος</t>
  </si>
  <si>
    <t>ΠΧ.01</t>
  </si>
  <si>
    <t>Περίφραξη με συρματόπλεγμα</t>
  </si>
  <si>
    <t>μμ</t>
  </si>
  <si>
    <t>ΠΧ.02</t>
  </si>
  <si>
    <t>Περίφραξη με συρματόπλεγμα και σενάζ</t>
  </si>
  <si>
    <t>ΠΧ.03</t>
  </si>
  <si>
    <t xml:space="preserve">Περιτοίχιση με πέτρα και ξύλινο φράκτη </t>
  </si>
  <si>
    <t>ΠΧ.04</t>
  </si>
  <si>
    <t>Εσωτερική οδοποιία μέχρι και την βάση - υπόβαση (10-10)</t>
  </si>
  <si>
    <r>
      <t>μ</t>
    </r>
    <r>
      <rPr>
        <vertAlign val="superscript"/>
        <sz val="8"/>
        <rFont val="Arial Narrow"/>
        <family val="2"/>
        <charset val="161"/>
      </rPr>
      <t>2</t>
    </r>
  </si>
  <si>
    <t>ΠΧ.05</t>
  </si>
  <si>
    <t>Ασφαλτόστρωση (5 εκ)</t>
  </si>
  <si>
    <t>μ2</t>
  </si>
  <si>
    <t>ΠΧ.06</t>
  </si>
  <si>
    <t>Αίθριος (αύλειος) χώρος - Πλακοστρώσεις</t>
  </si>
  <si>
    <t>ΠΧ.07</t>
  </si>
  <si>
    <t>Επένδυση με λίθινες πλάκες</t>
  </si>
  <si>
    <t>ΠΧ.08</t>
  </si>
  <si>
    <r>
      <t>μ</t>
    </r>
    <r>
      <rPr>
        <vertAlign val="superscript"/>
        <sz val="8"/>
        <rFont val="Arial Narrow"/>
        <family val="2"/>
        <charset val="161"/>
      </rPr>
      <t>3</t>
    </r>
  </si>
  <si>
    <t>ΠΧ.09</t>
  </si>
  <si>
    <t>ΠΧ.10</t>
  </si>
  <si>
    <t>Οπλισμένο σκυρόδεμα   C16/20                       (Ορεινές και απομακρυσμένες περιοχές)</t>
  </si>
  <si>
    <t>ΠΧ.11</t>
  </si>
  <si>
    <t>ΠΧ.12</t>
  </si>
  <si>
    <t>ΠΧ.13</t>
  </si>
  <si>
    <t>ΠΧ.14</t>
  </si>
  <si>
    <t>Άοπλο σκυρόδεμα δαπέδων(Ορεινές και απομακρυσμένες περιοχές)</t>
  </si>
  <si>
    <t>ΠΧ.15</t>
  </si>
  <si>
    <t>Άοπλο σκυρόδεμα δαπέδων(Προσβάσιμες περιοχές)</t>
  </si>
  <si>
    <t>ΠΧ.16</t>
  </si>
  <si>
    <t>Ελαφρά οπλισμένο σκυρόδεμα με πλέγμα (Ορεινές και απομακρυσμένες περιοχές)</t>
  </si>
  <si>
    <t>μ3</t>
  </si>
  <si>
    <t>ΠΧ.17</t>
  </si>
  <si>
    <t>Ελαφρά οπλισμένο σκυρόδεμα με πλέγμα (Προσβάσιμες περιοχές)</t>
  </si>
  <si>
    <t>ΠΧ.18</t>
  </si>
  <si>
    <t>Ξύλινη πέργκολα</t>
  </si>
  <si>
    <t>ΠΧ.19</t>
  </si>
  <si>
    <t>Σταμπωτό δάπεδο</t>
  </si>
  <si>
    <t>ΠΧ.20</t>
  </si>
  <si>
    <t>Κρασπεδα</t>
  </si>
  <si>
    <t>ΠΧ.21</t>
  </si>
  <si>
    <t>Περιφραξη από μεταλλικο καγκελο (μασίφ σίδηρο h=2m και inox γαλβανιζέ)</t>
  </si>
  <si>
    <t>ΠΧ.22</t>
  </si>
  <si>
    <t>Αργολιθοδομές περιβάλλοντος χώρου</t>
  </si>
  <si>
    <t>ΠΧ.23</t>
  </si>
  <si>
    <t>Επίστρωση με κυβόλιθους</t>
  </si>
  <si>
    <t>ΠΧ.24</t>
  </si>
  <si>
    <t>Μεταλλική συρόμενη πόρτα με μηχανισμό τηλεχειρισμού</t>
  </si>
  <si>
    <t>αποκ</t>
  </si>
  <si>
    <t> ΣΥΝΟΛΟ</t>
  </si>
  <si>
    <t xml:space="preserve"> Οπλισμένο σκυρόδεμα     C12/15  (Προσβάσιμες περιοχές)</t>
  </si>
  <si>
    <t>Οπλισμένο σκυρόδεμα   C12/15 (Ορεινές και απομακρυσμένες περιοχές)</t>
  </si>
  <si>
    <t xml:space="preserve"> Οπλισμένο σκυρόδεμα     C16/20  (Προσβάσιμες περιοχές)</t>
  </si>
  <si>
    <t>Οπλισμένο σκυρόδεμα C20/25  (Προσβάσιμες περιοχές)</t>
  </si>
  <si>
    <t>Οπλισμένο σκυρόδεμα C20/25 (Ορεινές και απομακρυσμένες περιοχές)</t>
  </si>
  <si>
    <t>Σύνδεση με δίκτυο ΔΕΗ *</t>
  </si>
  <si>
    <t>Σύνδεση με δίκτυο ύδρευσης *</t>
  </si>
  <si>
    <t>Σύνδεση με δίκτυο αποχέτευσης *</t>
  </si>
  <si>
    <t>Ομάδα Γ</t>
  </si>
  <si>
    <t>Χωματουργικα</t>
  </si>
  <si>
    <t>01.01</t>
  </si>
  <si>
    <t>Γενικές εκσκαφές γαιώδεις</t>
  </si>
  <si>
    <t>01.02</t>
  </si>
  <si>
    <t>Γενικές εκσκαφές ημιβραχώδης</t>
  </si>
  <si>
    <t>01.03</t>
  </si>
  <si>
    <t>Γενικές εκσκαφές βραχώδεις (με χρήση σφύρας)</t>
  </si>
  <si>
    <t>01.04</t>
  </si>
  <si>
    <t>Επιχώσεις με προιόντα εκσκαφής</t>
  </si>
  <si>
    <t>01.05</t>
  </si>
  <si>
    <t>Ειδικές επιχώσεις με χαλίκι</t>
  </si>
  <si>
    <t>01.06</t>
  </si>
  <si>
    <t>Εκσκαφές δια χειρός</t>
  </si>
  <si>
    <t>01.07</t>
  </si>
  <si>
    <t>Ειδικές επιχώσεις με κροκάλα</t>
  </si>
  <si>
    <t>Καθαιρέσεις</t>
  </si>
  <si>
    <t>02.01</t>
  </si>
  <si>
    <t>Καθαιρ.πλινθοδομής</t>
  </si>
  <si>
    <t>02.02</t>
  </si>
  <si>
    <t>Καθαιρ.πλινθοδομής με ισχνό κονίαμα</t>
  </si>
  <si>
    <t>02.03</t>
  </si>
  <si>
    <t>Καθαιρ.αόπλου σκυροδέματος</t>
  </si>
  <si>
    <t>02.04</t>
  </si>
  <si>
    <t>Καθαιρ.οπλισμένου σκυροδέματο</t>
  </si>
  <si>
    <t>02.05</t>
  </si>
  <si>
    <t>Καθαιρ.επιχρησμάτων</t>
  </si>
  <si>
    <t>02.06</t>
  </si>
  <si>
    <t>Καθαιρ.τοίχων διά τη διαμόρφωση θυρών</t>
  </si>
  <si>
    <t>02.07</t>
  </si>
  <si>
    <t>Καθαιρ.ξύλινων ή σιδηρών θυρών παραθύρων</t>
  </si>
  <si>
    <t>τεμ</t>
  </si>
  <si>
    <t>02.08</t>
  </si>
  <si>
    <t>Καθαίρεση  ημίξεστης .ή ξεστής λιθοδομής</t>
  </si>
  <si>
    <t>02.09</t>
  </si>
  <si>
    <t>Καθαίρεση δαπέδων εκ πλακών παντώς τύπου</t>
  </si>
  <si>
    <t>02.10</t>
  </si>
  <si>
    <t xml:space="preserve">Καθαίρεση επικεράμωσης </t>
  </si>
  <si>
    <t>02.11</t>
  </si>
  <si>
    <t>Καθαίρεση πλακιδίων δαπέδων - τοίχων</t>
  </si>
  <si>
    <t>Σκυροδέματα</t>
  </si>
  <si>
    <t>03.01.Α1</t>
  </si>
  <si>
    <t>Οπλισμένο σκυρόδεμα   C12/15  (Ορεινές και απομακρυσμένες περιοχές)</t>
  </si>
  <si>
    <t>03.01.Α2</t>
  </si>
  <si>
    <t>Οπλισμένο σκυρόδεμα     C12/15  (Προσβάσιμες περιοχές)</t>
  </si>
  <si>
    <t>03.01.Β1</t>
  </si>
  <si>
    <t>Οπλισμένο σκυρόδεμα   C16/20  (Ορεινές και απομακρυσμένες περιοχές)</t>
  </si>
  <si>
    <t>03.01.Β2</t>
  </si>
  <si>
    <t xml:space="preserve"> Οπλισμένο σκυρόδεμα     C16/20   (Προσβάσιμες περιοχές)</t>
  </si>
  <si>
    <t>03.01.Γ1</t>
  </si>
  <si>
    <t>Οπλισμένο σκυρόδεμα   C20/25   (Ορεινές και απομακρυσμένες περιοχές)</t>
  </si>
  <si>
    <t>03.01.Γ2</t>
  </si>
  <si>
    <t xml:space="preserve"> Οπλισμένο σκυρόδεμα     C20/25   (Προσβάσιμες περιοχές)</t>
  </si>
  <si>
    <t>03.02α</t>
  </si>
  <si>
    <t>03.02β</t>
  </si>
  <si>
    <t>03.03</t>
  </si>
  <si>
    <t>Εξισωτικές στρώσεις (τσιμεντοκονία)</t>
  </si>
  <si>
    <t>03.04</t>
  </si>
  <si>
    <t>Σενάζ δρομικά</t>
  </si>
  <si>
    <t>μ.μ.</t>
  </si>
  <si>
    <t>03.05</t>
  </si>
  <si>
    <t>Σενάζ μπατικά</t>
  </si>
  <si>
    <t>03.06</t>
  </si>
  <si>
    <t>Μανδύας χυτού σκυροδέματος</t>
  </si>
  <si>
    <t>03.07</t>
  </si>
  <si>
    <t>Μανδύας εκτοξευμένου σκυροδέματος</t>
  </si>
  <si>
    <t>03.08α</t>
  </si>
  <si>
    <t>03.08β</t>
  </si>
  <si>
    <t>Ομάδα Δ</t>
  </si>
  <si>
    <t>Τοιχοποιιες</t>
  </si>
  <si>
    <t>04.01</t>
  </si>
  <si>
    <t>Λιθοδομές με κοινούς λίθους</t>
  </si>
  <si>
    <t>04.02</t>
  </si>
  <si>
    <t>Λιθοδομές με λαξευτούς  λίθους</t>
  </si>
  <si>
    <t>04.03</t>
  </si>
  <si>
    <t>Αργολιθ/μές δι' ασβεστ/ματος</t>
  </si>
  <si>
    <t>04.04</t>
  </si>
  <si>
    <t>Πλινθοδομές δρομικές</t>
  </si>
  <si>
    <t>04.05</t>
  </si>
  <si>
    <t>Πλινθοδομές μπατικές</t>
  </si>
  <si>
    <t>04.06</t>
  </si>
  <si>
    <t>Τσιμεντολιθοδομές</t>
  </si>
  <si>
    <t>04.07</t>
  </si>
  <si>
    <t xml:space="preserve">Τοίχοι γυψοσανίδων απλοί (γυψοσανιδα 12,5χιλ απλή - λευκή - και με εξηλασμένη πολυστερινη 5 εκ ) </t>
  </si>
  <si>
    <t>04.08</t>
  </si>
  <si>
    <t>Τοίχοι γυψοσανίδων απο 2 πλευρές (γυψοσανιδα 12,5χιλ απλή - λευκήκαι και με εξηλασμένη πολυστερινη 5 εκ )</t>
  </si>
  <si>
    <t>04.09</t>
  </si>
  <si>
    <t>Τοίχοι γυψοσανίδων με 2 γύψους ανά πλευρά (γυψοσανιδα 12,5χιλ απλή - λευκή και με εξηλασμένη πολυστερινη 5 εκ )</t>
  </si>
  <si>
    <t>04.10</t>
  </si>
  <si>
    <t>Τοίχοι γυψοσανίδων απλοί (γυψοσανιδα 12,5χιλ πυράντοχη ή ανθυγρή )</t>
  </si>
  <si>
    <t>04.11</t>
  </si>
  <si>
    <t>Τοίχοι γυψοσανίδων απο 2 πλευρές (γυψοσανιδα 12,5χιλ πυράντοχη ή ανθυγρή και με εξηλασμένη πολυστερινη 5 εκ )</t>
  </si>
  <si>
    <t>04.12</t>
  </si>
  <si>
    <t>Τοίχοι γυψοσανίδων με 2 γύψους ανά πλευρά (γυψοσανιδα 12,5χιλ πυράντοχη ή ανθυγρή και με εξηλασμένη πολυστερινη 5 εκ )</t>
  </si>
  <si>
    <t>04.13</t>
  </si>
  <si>
    <t>Τοίχοποιία από YTONG (15cm)</t>
  </si>
  <si>
    <t>04.14</t>
  </si>
  <si>
    <t>Ντεκόρ γυψοσανίδας</t>
  </si>
  <si>
    <t>Επιχρίσματα</t>
  </si>
  <si>
    <t>05.01</t>
  </si>
  <si>
    <t>Αβεστοκονιάματα τριπτά</t>
  </si>
  <si>
    <t>05.02</t>
  </si>
  <si>
    <t>Αβεστοκονιάματα τριπτά (με kourasanit)</t>
  </si>
  <si>
    <t>05.03</t>
  </si>
  <si>
    <t>Επιχρίσματα χωριάτικου τύπου</t>
  </si>
  <si>
    <t>05.04</t>
  </si>
  <si>
    <t>Ετοιμο επίχρισμα</t>
  </si>
  <si>
    <t>05.05</t>
  </si>
  <si>
    <t xml:space="preserve">Αρμολογήματα ακατέργαστων όψεων λιθοδομών  </t>
  </si>
  <si>
    <t>Επενδύσεις Τοίχων</t>
  </si>
  <si>
    <t>06.01</t>
  </si>
  <si>
    <t>Με πλακίδια πορσελάνης</t>
  </si>
  <si>
    <t>06.02</t>
  </si>
  <si>
    <t>Με λίθινες πλάκες</t>
  </si>
  <si>
    <t>06.03</t>
  </si>
  <si>
    <t>Με ορθογωνισμένες πλάκες</t>
  </si>
  <si>
    <t>06.04</t>
  </si>
  <si>
    <t>Με πέτρα στενάρι</t>
  </si>
  <si>
    <t>06.05</t>
  </si>
  <si>
    <t>Με πλάκες μαρμάρου (γρανίτης)</t>
  </si>
  <si>
    <t>06.06</t>
  </si>
  <si>
    <t>Ξύλινα διαζώματα αργολιθοδομών με βερνικόχρωμα</t>
  </si>
  <si>
    <t>μ.μ</t>
  </si>
  <si>
    <t>06.07</t>
  </si>
  <si>
    <t>Διακοσμητικές επενδύσεις με κεραμικές πλάκες</t>
  </si>
  <si>
    <t>Στρώσεις Δαπέδων</t>
  </si>
  <si>
    <t>07.01</t>
  </si>
  <si>
    <t>Με χονδρόπλ.ακανον.πάχους</t>
  </si>
  <si>
    <t>07.02</t>
  </si>
  <si>
    <t>Με λίθινες πλάκες (καρύστ. κλπ)</t>
  </si>
  <si>
    <t>07.03</t>
  </si>
  <si>
    <t xml:space="preserve">Επίστρωση με χειροποίητες πλάκες </t>
  </si>
  <si>
    <t>07.04</t>
  </si>
  <si>
    <t>07.05</t>
  </si>
  <si>
    <t>Με πλακίδια κεραμικά ή πορσελ</t>
  </si>
  <si>
    <t>07.06</t>
  </si>
  <si>
    <t xml:space="preserve">Με λωρίδες σουηδικής ξυλείας </t>
  </si>
  <si>
    <t>07.07</t>
  </si>
  <si>
    <t xml:space="preserve">Με λωρίδες αφρικανικής  ξυλείας </t>
  </si>
  <si>
    <t>07.08</t>
  </si>
  <si>
    <t>Με λωρίδες δρυός</t>
  </si>
  <si>
    <t>07.09</t>
  </si>
  <si>
    <t>Δάπεδο ραμποτε με ξύλο καστανιάς πλήρης</t>
  </si>
  <si>
    <t>07.10</t>
  </si>
  <si>
    <t>Βιομηχανικό δάπεδο</t>
  </si>
  <si>
    <t>07.11</t>
  </si>
  <si>
    <t>Δάπεδο laminate</t>
  </si>
  <si>
    <t>07.12</t>
  </si>
  <si>
    <t>Στρώσεις δαπέδων με πλακίδια υγειονομικού τύπου</t>
  </si>
  <si>
    <t>07.13</t>
  </si>
  <si>
    <t>Με σχιστόλιθο</t>
  </si>
  <si>
    <t>07.14</t>
  </si>
  <si>
    <t>Στρώσεις επιφανειών με πλακίδια υγειονομικού τύπου</t>
  </si>
  <si>
    <t>07.15</t>
  </si>
  <si>
    <t>Σοβατεπί υγειονομικού τύπου</t>
  </si>
  <si>
    <t>Ομάδα Ε</t>
  </si>
  <si>
    <t>Κουφώματα</t>
  </si>
  <si>
    <t>08.01</t>
  </si>
  <si>
    <t>Πόρτες πρεσσαριστές κοινές</t>
  </si>
  <si>
    <t>08.02</t>
  </si>
  <si>
    <t>Πόρτες ραμποτέ ή ταμπλαδωτές από MDF</t>
  </si>
  <si>
    <t>08.03</t>
  </si>
  <si>
    <t>Πόρτες ραμποτέ ή ταμπλαδωτές από δρύ,καρυδιά κλπ</t>
  </si>
  <si>
    <t>08.04</t>
  </si>
  <si>
    <t>Εξώθυρες καρφωτές περαστές από ξύλο καστανιά</t>
  </si>
  <si>
    <t>08.05</t>
  </si>
  <si>
    <t xml:space="preserve">Υαλοστάσια και εξωστόθυρες από ξύλο καστανιάς </t>
  </si>
  <si>
    <t>08.06</t>
  </si>
  <si>
    <t>Υαλοστάσια από σουηδική ξυλεία</t>
  </si>
  <si>
    <t>08.07</t>
  </si>
  <si>
    <t>Υαλοστάσια από ορενγκονταιν</t>
  </si>
  <si>
    <t>08.08α</t>
  </si>
  <si>
    <t xml:space="preserve">Σκούρα από σουηδική ξυλεία </t>
  </si>
  <si>
    <t>08.09β</t>
  </si>
  <si>
    <t>Σκούρα από ορεγκονταιν</t>
  </si>
  <si>
    <t>08.08γ</t>
  </si>
  <si>
    <t>Σκούρα από ALU</t>
  </si>
  <si>
    <t>08.08δ</t>
  </si>
  <si>
    <t>Σκούρα από PVC</t>
  </si>
  <si>
    <t>08.08ε</t>
  </si>
  <si>
    <t>Σκούρα από καστανιά</t>
  </si>
  <si>
    <t>08.10</t>
  </si>
  <si>
    <t>Σιδερένιες πόρτες</t>
  </si>
  <si>
    <t>08.11</t>
  </si>
  <si>
    <t>Σιδερένια παράθυρα</t>
  </si>
  <si>
    <t>08.12.α</t>
  </si>
  <si>
    <t>Ανοιγόμενα-ανακλινόμενα  κουφώματα αλουμινίου με θερμοδιακοπή</t>
  </si>
  <si>
    <t>08.12.β</t>
  </si>
  <si>
    <t>Ανοιγόμενα-ανακλινόμενα κουφώματα PVC</t>
  </si>
  <si>
    <t>08.12.γ</t>
  </si>
  <si>
    <t>Ανοιγόμενα-ανακλινόμενα κουφώματα PVC βαμμενα με ενσωματωμενη σιτα</t>
  </si>
  <si>
    <t>08.12.δ</t>
  </si>
  <si>
    <t>Κουφώματα αλουμινίου (Φεγγίτες) με διπλά ενεργειακά υαλοστάσια σιτές, ηλεκτρικό μηχανισμό (μπουτον) ελέγχου λειτουργίας</t>
  </si>
  <si>
    <t>08.13</t>
  </si>
  <si>
    <t>Υαλοστάσια  αλουμινίου με θερμοδιακοπή</t>
  </si>
  <si>
    <t>08.14</t>
  </si>
  <si>
    <t>Μονόφυλλη πυράντοχη πόρτα Τ30 εως Τ90 πλήρως εξοπλισ.</t>
  </si>
  <si>
    <t>08.15</t>
  </si>
  <si>
    <t>Δίφυλλη πυράντοχη πότρα Τ30 εως Τ90 πλήρως εξοπλισμένη</t>
  </si>
  <si>
    <t>08.16</t>
  </si>
  <si>
    <t>Πόρτα με πάνελ αναδιπλούμενη</t>
  </si>
  <si>
    <t>08.17</t>
  </si>
  <si>
    <t>Πόρτες αλουμινίου με πάνελ εσωτερικές με τζάμι</t>
  </si>
  <si>
    <t>08.18</t>
  </si>
  <si>
    <t>Κουφώματα αλουμινίου σταθερά χωρίς θερμοδιακοπή</t>
  </si>
  <si>
    <t>08.18α</t>
  </si>
  <si>
    <t>Κουφώματα αλουμινίου ανοιγόμενα χωρίς θερμοδιακοπή</t>
  </si>
  <si>
    <t>08.19</t>
  </si>
  <si>
    <t>08.20</t>
  </si>
  <si>
    <t>08.21</t>
  </si>
  <si>
    <t>Πόρτες αλουμινίου με πάνελ εσωτερικές</t>
  </si>
  <si>
    <t>08.22</t>
  </si>
  <si>
    <t>Πόρτα μεταλλική με επένδυση</t>
  </si>
  <si>
    <t>08.23</t>
  </si>
  <si>
    <t>Συρόμενη μεταλλική πόρτα εισόδου μασιφ με μηχανισμό</t>
  </si>
  <si>
    <t>08.24</t>
  </si>
  <si>
    <t>Μεταλλική πόρτα με τζάμι και κάγκελο</t>
  </si>
  <si>
    <t>08.25</t>
  </si>
  <si>
    <t>Απλή μεταλική πόρτα</t>
  </si>
  <si>
    <t>08.26</t>
  </si>
  <si>
    <t>Εσωτερικές πόρτες από οξιά</t>
  </si>
  <si>
    <t>08.27</t>
  </si>
  <si>
    <t>Πόρτες αλουμινίου με πάνελ εξωτερικές</t>
  </si>
  <si>
    <t>08.28</t>
  </si>
  <si>
    <t>Πόρτες αλουμινίου με υαλοστάσιο εξωτερικές</t>
  </si>
  <si>
    <t>08.29</t>
  </si>
  <si>
    <t>Εξωστόθυρες από ξυλεία και σιδηρή κατασκευή</t>
  </si>
  <si>
    <t>08.30</t>
  </si>
  <si>
    <t>Πόρτα από καστανιά εξωτερική</t>
  </si>
  <si>
    <t>08.31</t>
  </si>
  <si>
    <t>Ρολά εισόδου (ενδεικτικών διαστάσεων 3*4 μ)</t>
  </si>
  <si>
    <t>Ντουλάπες</t>
  </si>
  <si>
    <t>09.01</t>
  </si>
  <si>
    <t>Ντουλάπες κοινές (υπνοδωματ)</t>
  </si>
  <si>
    <r>
      <t>μ</t>
    </r>
    <r>
      <rPr>
        <vertAlign val="superscript"/>
        <sz val="8"/>
        <rFont val="Arial Narrow"/>
        <family val="2"/>
        <charset val="161"/>
      </rPr>
      <t>2</t>
    </r>
    <r>
      <rPr>
        <sz val="8"/>
        <rFont val="Arial Narrow"/>
        <family val="2"/>
        <charset val="161"/>
      </rPr>
      <t xml:space="preserve"> οψης</t>
    </r>
  </si>
  <si>
    <t>09.02</t>
  </si>
  <si>
    <t>Ντουλάπες (ανιγκρέ)</t>
  </si>
  <si>
    <t>09.03</t>
  </si>
  <si>
    <t>Ντουλάπια κουζίνας κοινά (ΜΕΛΑΜΙΝΗ)</t>
  </si>
  <si>
    <t>09.04</t>
  </si>
  <si>
    <t>Ντουλάπια κουζίνας από συμπαγή ξυλεία (ΔΡΥΣ - ΚΑΡΥΔΙΑ)</t>
  </si>
  <si>
    <t>Μονώσεις Στεγανώσεις</t>
  </si>
  <si>
    <t>10.01</t>
  </si>
  <si>
    <t>Θερμομόνωση-υγρομόνωση δώματος</t>
  </si>
  <si>
    <t>10.02</t>
  </si>
  <si>
    <t>Θερμομόνωση κατακόρυφων επιφανειών</t>
  </si>
  <si>
    <t>10.03</t>
  </si>
  <si>
    <t>Υγρομόνωση τοιχείων υπογείου</t>
  </si>
  <si>
    <t>10.03α</t>
  </si>
  <si>
    <t>Υγρομονώσεις δωματος</t>
  </si>
  <si>
    <t>10.04</t>
  </si>
  <si>
    <t>Υγρομόνωση δαπέδων επι εδάφους</t>
  </si>
  <si>
    <t>10.05</t>
  </si>
  <si>
    <t>Θερμομόνωση Κατακορύφων στοιχείων σκυροδέματος</t>
  </si>
  <si>
    <t>10.06</t>
  </si>
  <si>
    <t>Θερμομόνωση Επικλινους Στέγης</t>
  </si>
  <si>
    <t>10.07</t>
  </si>
  <si>
    <t>Θερμοπρόσοψη</t>
  </si>
  <si>
    <t>10.08</t>
  </si>
  <si>
    <t>Θερμομόνωση δαπέδων</t>
  </si>
  <si>
    <t>Ομάδα ΣΤ</t>
  </si>
  <si>
    <t>Μαρμαρικά</t>
  </si>
  <si>
    <t>11.01</t>
  </si>
  <si>
    <t xml:space="preserve">Κατώφλια,επίστρωση στηθαίων ποδιές παραθ. μπαλκονιών </t>
  </si>
  <si>
    <t>11.02</t>
  </si>
  <si>
    <t>Μαρμαροεπένδυση βαθμίδος</t>
  </si>
  <si>
    <t>11.02α</t>
  </si>
  <si>
    <t>Επένδυση βαθμίδας με πλάκες</t>
  </si>
  <si>
    <t>11.03</t>
  </si>
  <si>
    <t>Επίστρωση παραθύρων με ξύλινη επένδυση</t>
  </si>
  <si>
    <t>11.04</t>
  </si>
  <si>
    <t>Επίστρωση παραθύρων με πέτρινες πλάκες</t>
  </si>
  <si>
    <t>Κλίμακες</t>
  </si>
  <si>
    <t>12.01</t>
  </si>
  <si>
    <t>Βαθμίδες και πλατύσκαλα εκ ξυλείας δρυός</t>
  </si>
  <si>
    <t>12.02</t>
  </si>
  <si>
    <t>Ξύλινη επένδυση βαθμίδας πλήρης</t>
  </si>
  <si>
    <t>12.03</t>
  </si>
  <si>
    <t>Aποκατάσταση ξύλινων σκάλων</t>
  </si>
  <si>
    <t>12.04</t>
  </si>
  <si>
    <t>Πτυσσόμενη σκάλα</t>
  </si>
  <si>
    <t>12.05</t>
  </si>
  <si>
    <t xml:space="preserve">Μεταλλική σκάλα </t>
  </si>
  <si>
    <t>Ψευδοροφές</t>
  </si>
  <si>
    <t>14.01</t>
  </si>
  <si>
    <t>Από γυψοσανίδες</t>
  </si>
  <si>
    <t>14.02</t>
  </si>
  <si>
    <t>Από πλάκες ορυκτών ινών σε μεταλλικό σκελετό</t>
  </si>
  <si>
    <t>14.03</t>
  </si>
  <si>
    <t>Επένδυση οροφής με λεπτοσανίδες πλήρης</t>
  </si>
  <si>
    <t>14.04</t>
  </si>
  <si>
    <t>Ξύλινη ψευδοροφή</t>
  </si>
  <si>
    <t>14.05</t>
  </si>
  <si>
    <t>Μεταλλικός σκελετός στήριξης ψευδοροφής</t>
  </si>
  <si>
    <t>14.06</t>
  </si>
  <si>
    <t>Σχέδιο από γυψοσανίδα</t>
  </si>
  <si>
    <t>Επικαλύψεις</t>
  </si>
  <si>
    <t>15.01</t>
  </si>
  <si>
    <t>Κεραμοσκεπή με φουρούσια εδραζόμενη σε πλακα σκυροδεμ.</t>
  </si>
  <si>
    <t>15.02</t>
  </si>
  <si>
    <t>Ξύλινη στέγη αυτοφερόμενη με κεραμίδια</t>
  </si>
  <si>
    <t>15.02α</t>
  </si>
  <si>
    <t>Καθαίρεση επισκευή και αποκατάσταση αυτοφερομενης στέγης με κεραμοσκεπή σε παραδοσιακό οικισμό</t>
  </si>
  <si>
    <t>15.03</t>
  </si>
  <si>
    <t>Υδρορρόές</t>
  </si>
  <si>
    <t>15.04</t>
  </si>
  <si>
    <t>Μεταλλικό στέγαστρο λαμαρίνας</t>
  </si>
  <si>
    <t>15.05</t>
  </si>
  <si>
    <t>Ξύλινο στέγαστρο</t>
  </si>
  <si>
    <t>15.06</t>
  </si>
  <si>
    <t>Μεταλλικός σκελετός πέργκολας</t>
  </si>
  <si>
    <t>15.07</t>
  </si>
  <si>
    <t>Επικάλυψη μεταλλικού στεγάστρου</t>
  </si>
  <si>
    <t>Στηθαία</t>
  </si>
  <si>
    <t>16.01</t>
  </si>
  <si>
    <t>Από οπλισμένο σκυρόδεμα</t>
  </si>
  <si>
    <t>16.02</t>
  </si>
  <si>
    <t>Από δρομική πλινθοδομή</t>
  </si>
  <si>
    <t>16.03</t>
  </si>
  <si>
    <t>Από κιγκλίδωμα σιδερένιο</t>
  </si>
  <si>
    <t>16.04</t>
  </si>
  <si>
    <t>Από κιγκλίδωμα αλουμινίου</t>
  </si>
  <si>
    <t>16.05</t>
  </si>
  <si>
    <t>Από κιγκλίδωμα ξύλινο</t>
  </si>
  <si>
    <t>16.06</t>
  </si>
  <si>
    <t>Κιγκλίδωμα τύπου INOX</t>
  </si>
  <si>
    <t>Χρωματισμοί</t>
  </si>
  <si>
    <t>17.01</t>
  </si>
  <si>
    <t>Υδροχρωματισμοί με  τσίγκο και κόλλα</t>
  </si>
  <si>
    <t>17.02</t>
  </si>
  <si>
    <t>Πλαστικά επί τοίχου</t>
  </si>
  <si>
    <t>17.03</t>
  </si>
  <si>
    <t>Πλαστικά σπατουλαριστά</t>
  </si>
  <si>
    <t>17.04</t>
  </si>
  <si>
    <t>Τσιμεντοχρώματα</t>
  </si>
  <si>
    <t>17.05</t>
  </si>
  <si>
    <t>Ντουκοχρώματα</t>
  </si>
  <si>
    <t>17.06</t>
  </si>
  <si>
    <t xml:space="preserve">Βερνικοχρωματισμός ξύλινων επιφανειών </t>
  </si>
  <si>
    <t>17.07</t>
  </si>
  <si>
    <t xml:space="preserve">Ακρυλικά </t>
  </si>
  <si>
    <t>17.08</t>
  </si>
  <si>
    <t>Οικολογικοί Ελαιοχρωματισμοί</t>
  </si>
  <si>
    <t xml:space="preserve">Διάφορες Οικοδομικές Εργασίες </t>
  </si>
  <si>
    <t>18.01</t>
  </si>
  <si>
    <t>Τζάκι απλό</t>
  </si>
  <si>
    <t>18.02</t>
  </si>
  <si>
    <t>Τζάκι με καπνοδόχο (κτιστό)</t>
  </si>
  <si>
    <t>18.02α</t>
  </si>
  <si>
    <t>Ενεργειακό τζάκι</t>
  </si>
  <si>
    <t>18.02β</t>
  </si>
  <si>
    <t>Αποκατάσταση παραδοσιακών τζακιών</t>
  </si>
  <si>
    <t>18.03</t>
  </si>
  <si>
    <t>Ανακατασκευή ξύλινου εξώστη</t>
  </si>
  <si>
    <t>18.04</t>
  </si>
  <si>
    <t xml:space="preserve">Επισκευή ξύλινου τσατμά ορόφου </t>
  </si>
  <si>
    <t>18.05</t>
  </si>
  <si>
    <t xml:space="preserve">Αποκατάσταση ξύλινης εξωστόθυρας </t>
  </si>
  <si>
    <t>18.06</t>
  </si>
  <si>
    <t>Αποκατάσταση υφιστάμενου ξύλινου μεσοπατώματος</t>
  </si>
  <si>
    <t>18.07</t>
  </si>
  <si>
    <t>Κτιστές καπνοδόχοι</t>
  </si>
  <si>
    <t>Είδη Υγιεινής</t>
  </si>
  <si>
    <t>19.01</t>
  </si>
  <si>
    <t xml:space="preserve">Πλήρες σέτ λουτρού </t>
  </si>
  <si>
    <t>19.02</t>
  </si>
  <si>
    <t>Σέτ WC</t>
  </si>
  <si>
    <t>19.03</t>
  </si>
  <si>
    <t>Ντούζ</t>
  </si>
  <si>
    <t>19.04</t>
  </si>
  <si>
    <t>Σετ WC αμέα</t>
  </si>
  <si>
    <t>19.05</t>
  </si>
  <si>
    <t>Συνδέσεις WC</t>
  </si>
  <si>
    <t>Ομάδα Ζ</t>
  </si>
  <si>
    <t>Υδραυλικές Εγκαταστάσεις</t>
  </si>
  <si>
    <t>20.01</t>
  </si>
  <si>
    <t>Υδρευση-αποχέτευση - θέρμανση  μονάδος (Σωληνώσεις - Συνδέσεις)</t>
  </si>
  <si>
    <t xml:space="preserve">αποκ </t>
  </si>
  <si>
    <t>Σχάρες ανοξείδωτες</t>
  </si>
  <si>
    <t>20.03</t>
  </si>
  <si>
    <t>Αποχέτευση ομβρίων  (σωλήνες Φ200 - φρεάτια)</t>
  </si>
  <si>
    <t>Θέρμανση Κλιματισμός</t>
  </si>
  <si>
    <t>21.01</t>
  </si>
  <si>
    <t>Κεντρική θέρμανση (σώματα ,καυστήρας,λεβητας -κυκλοφορητης - δεξαμενές)</t>
  </si>
  <si>
    <t>21.02</t>
  </si>
  <si>
    <t>Κεντρική θέρμανση (αεραγωγοί από λέβητα βιομάζας)</t>
  </si>
  <si>
    <t>21.03</t>
  </si>
  <si>
    <t>Κλιματιστική μονάδα ψύξης - θέρμανσης (τυπου ντουλάπα)</t>
  </si>
  <si>
    <t>21.04</t>
  </si>
  <si>
    <t>Σύστημα ψύξης - θέρμανσης - εξαερισμού</t>
  </si>
  <si>
    <t>Ηλεκτρικές Εγκαταστάσεις</t>
  </si>
  <si>
    <t>23.01</t>
  </si>
  <si>
    <t>Μονάδας  (Σωληνώσεις - καλοδιώσεις - συνδέσεις)</t>
  </si>
  <si>
    <t>23.01α</t>
  </si>
  <si>
    <t>23.01β</t>
  </si>
  <si>
    <t>23.02</t>
  </si>
  <si>
    <t xml:space="preserve">Μονάδας   ( ρευματολήπτες - πίνακες ) </t>
  </si>
  <si>
    <t>23.03</t>
  </si>
  <si>
    <t>Θεμελιακή Γείωση</t>
  </si>
  <si>
    <t>23.04</t>
  </si>
  <si>
    <t xml:space="preserve">Παροχή Τριφασικού Ν2 </t>
  </si>
  <si>
    <t>23.05</t>
  </si>
  <si>
    <t xml:space="preserve">Παροχή για ηλεκτρικές συσκευές Κουζίνας </t>
  </si>
  <si>
    <t>23.06</t>
  </si>
  <si>
    <t xml:space="preserve">Κεντρικός Πίνακας </t>
  </si>
  <si>
    <t>23.07</t>
  </si>
  <si>
    <t xml:space="preserve">Υποπίνακας Κουζίνας </t>
  </si>
  <si>
    <t>23.08</t>
  </si>
  <si>
    <t xml:space="preserve">Φωτισμός Καταστήματος – Κουζίνας </t>
  </si>
  <si>
    <t>23.09</t>
  </si>
  <si>
    <t xml:space="preserve">Φωτιστικά στοιχεία Καταστήματος </t>
  </si>
  <si>
    <t>23.10</t>
  </si>
  <si>
    <t>Πρίζες Διακόπτες Καταστήματος</t>
  </si>
  <si>
    <t>23.11</t>
  </si>
  <si>
    <t>Συναγερμός Πυρανίχνευση</t>
  </si>
  <si>
    <t>23.12</t>
  </si>
  <si>
    <t>Συστήματα Πυρασφάλειας Φούσκας – Ψησταριάς – Πυρόσβεση Σάλας</t>
  </si>
  <si>
    <t>Ανελκυστήρες</t>
  </si>
  <si>
    <t>24.01</t>
  </si>
  <si>
    <t>Ανελκυστήρας μεχρι 4 στάσεις</t>
  </si>
  <si>
    <t>Η/Μ εργασιες</t>
  </si>
  <si>
    <t>25.01</t>
  </si>
  <si>
    <t>Ηλιακός συλλέκτης</t>
  </si>
  <si>
    <t>Ομάδα Η</t>
  </si>
  <si>
    <t>Μεταλλική Κατασκευή</t>
  </si>
  <si>
    <t>26.01</t>
  </si>
  <si>
    <t>Μεταλλικός σκελετός</t>
  </si>
  <si>
    <t>κιλ</t>
  </si>
  <si>
    <t>26.02</t>
  </si>
  <si>
    <t>Πάνελ με μόνωση 20 εκ</t>
  </si>
  <si>
    <t>26.03</t>
  </si>
  <si>
    <t>Πάνελ με μόνωση οροφης 4-5 εκ</t>
  </si>
  <si>
    <t>26.04</t>
  </si>
  <si>
    <t>Πάνελ με μόνωση 10 εκ</t>
  </si>
  <si>
    <t>26.05</t>
  </si>
  <si>
    <t>Πάνελ με μόνωση 4-5 εκ.</t>
  </si>
  <si>
    <t>26.06</t>
  </si>
  <si>
    <t>Μεταλλικό δάπεδο</t>
  </si>
  <si>
    <t>26.07</t>
  </si>
  <si>
    <t>Μεταλλική βάση στερέωσης πανελ</t>
  </si>
  <si>
    <t>26.08</t>
  </si>
  <si>
    <t>Γαλβανιζέ γωνίες</t>
  </si>
  <si>
    <t>26.09</t>
  </si>
  <si>
    <t>Υδρορροές με γαλβανισμένη λαμαρίνα</t>
  </si>
  <si>
    <t>26.10</t>
  </si>
  <si>
    <t>Μεταλλική λαμαρίνα οροφής 5 εκ</t>
  </si>
  <si>
    <t>26.11</t>
  </si>
  <si>
    <t>Πλευρική μεταλλική λαμαρίνα 5 εκ</t>
  </si>
  <si>
    <t>26.12</t>
  </si>
  <si>
    <t>Ειδικά μεταλλικά στοιχεία μεταλλικού σκελετού</t>
  </si>
  <si>
    <t>26.13</t>
  </si>
  <si>
    <t>Πλευρικά πάνελ 12 εκ</t>
  </si>
  <si>
    <t>26.14</t>
  </si>
  <si>
    <t>Σοβατεπί PVC</t>
  </si>
  <si>
    <t>26.15</t>
  </si>
  <si>
    <t>Yγειονομικό προφιλ από PVC</t>
  </si>
  <si>
    <t>26.16</t>
  </si>
  <si>
    <t>Πόρτα ψυκτικού θαλάμου</t>
  </si>
  <si>
    <t>26.17</t>
  </si>
  <si>
    <t>Ειδικά στοιχεία συναρμολόγησης πάνελ</t>
  </si>
  <si>
    <t>26.18</t>
  </si>
  <si>
    <t>Πάνελ με λαμαρίνα και PVC 5 εκ.</t>
  </si>
  <si>
    <t>26.19</t>
  </si>
  <si>
    <t>Πάνελ Υγειονομικού τύπου 10 εκ.</t>
  </si>
  <si>
    <t>26.20</t>
  </si>
  <si>
    <t>Κτιστό - μεταλλικός σκελετός - μπάρ</t>
  </si>
  <si>
    <t>26.21</t>
  </si>
  <si>
    <t>Λαμαρινα μινι</t>
  </si>
  <si>
    <t>26.22</t>
  </si>
  <si>
    <t>Λαμαρινα παταριου γραφειων DEK</t>
  </si>
  <si>
    <t>26.23</t>
  </si>
  <si>
    <t>Περιμετρικο ειδικο τεμαχιο λαμαρινα παταριου γραφειων για συγκρατηση της τσιμεντοκονιας</t>
  </si>
  <si>
    <t>τρεχ.μετρα</t>
  </si>
  <si>
    <t>26.24</t>
  </si>
  <si>
    <t>m</t>
  </si>
  <si>
    <t>26.25</t>
  </si>
  <si>
    <t>Κατακόρυφες υδρορροές από PVC Φ140</t>
  </si>
  <si>
    <t>26.26</t>
  </si>
  <si>
    <t>Κορφιας-υποκορφιας</t>
  </si>
  <si>
    <t>26.27</t>
  </si>
  <si>
    <t>Καπελα</t>
  </si>
  <si>
    <t>26.28</t>
  </si>
  <si>
    <t>Ειδικα τεμαχια για κλεισιμο ρολλων</t>
  </si>
  <si>
    <t>26.29</t>
  </si>
  <si>
    <t>Γωνιες καθετες στρατζαρισμενες</t>
  </si>
  <si>
    <t>26.30</t>
  </si>
  <si>
    <t>Ειδικα τεμαχια για κλεισιμο κενων στο χωρισμα</t>
  </si>
  <si>
    <t>26.31</t>
  </si>
  <si>
    <t>Ζ πισω από κουτελο μετωπης</t>
  </si>
  <si>
    <t>26.32</t>
  </si>
  <si>
    <t>Γωνια αρμου πλαινο με οροφης</t>
  </si>
  <si>
    <t>26.33</t>
  </si>
  <si>
    <t>Νεροσταλακτες</t>
  </si>
  <si>
    <t>26.34</t>
  </si>
  <si>
    <t>Ζ πατουρα για τοποθετηση πλαινων πανελ</t>
  </si>
  <si>
    <t>26.35</t>
  </si>
  <si>
    <t>Σιδηροκατασκευή βάσης επένδυσης τοίχου</t>
  </si>
  <si>
    <t>26.36</t>
  </si>
  <si>
    <t>Σιδηροκατασκευή βάσης πέργκολας 12*12cm</t>
  </si>
  <si>
    <t>Μονάδας (Σωληνώσεις) **</t>
  </si>
  <si>
    <t>Μονάδας (Καλωδιώσεις- Συνδέσεις) **</t>
  </si>
  <si>
    <t>ΠΑΡΑΤΗΡΗΣΗ:</t>
  </si>
  <si>
    <t>2. Αγορά, (συμπεριλαμβανομένης της μεταφοράς και εγκατάστασης) εξοπλισμού και ο εξοπλισμός εργαστηρίων στο βαθμό που εξυπηρετεί τη λειτουργία της επένδυσης</t>
  </si>
  <si>
    <t xml:space="preserve">Επίσης ο εξοπλισμός παραγωγής ενέργειας ανανεώσιμων πηγών ενέργειας, εξοικονόμησης ύδατος και επεξεργασίας αποβλήτων εφόσον αντιστοιχούν στην δυναμικότητα ή της ανάγκες της μονάδας και δεν αποτελούν μεμονωμένη δαπάνη αλλά συμπληρωματική δαπάνη σε παραγωγικές επενδύσεις. Σε περίπτωση χρήσης του αρ. 14 του Καν. ΕΕ 651/2014 δεν είναι επιλέξιμες οι ενισχύσεις για παραγωγή ενέργειας και επομένως ο εξοπλισμός παραγωγής ενέργειας από ανανεώσιμες πηγές ενέργειας. </t>
  </si>
  <si>
    <t>3i. Αγορά καινούργιων οχημάτων ειδικού τύπου</t>
  </si>
  <si>
    <t>Οχήματα μεταφοράς προϊόντων ειδικού τύπου τα οποία, σύμφωνα με την εθνική νομοθεσία, θεωρούνται απαραίτητα για την λειτουργία της επένδυσης. Το ύψος της δαπάνης για την αγορά οχημάτων ειδικού τύπου δεν μπορεί να υπερβαίνει το 10% του προϋπολογισμού του επενδυτικού σχεδίου
Ειδικότερα για την Υποδράση 19.2.2.5 αφορά αγορά οχημάτων ειδικού τύπου που συνδέονται με τον σκοπό της επένδυσης (π.χ ειδικά οχήματα μεταφοράς ΑΜΕΑ σε επενδύσεις συνδεόμενες με την υγεία.)</t>
  </si>
  <si>
    <t>3ii. Αγορά καινούργιων οχημάτων-μέσων εσωτερικής μεταφοράς</t>
  </si>
  <si>
    <t>4. Απόκτηση πιστοποιητικών διασφάλισης ποιότητας</t>
  </si>
  <si>
    <t>5. Δαπάνες εξοπλισμού επιχείρησης, όπως αγορά fax, τηλεφωνικών εγκαταστάσεων, δικτύων ενδοεπικοινωνίας, ηλεκτρονικών υπολογιστών, λογισμικών, περιφερειακών μηχανημάτων και φωτοτυπικών.</t>
  </si>
  <si>
    <t>Μ.Μ. (τεμ., αποκ.)</t>
  </si>
  <si>
    <t>6. Δαπάνες συστημάτων ασφαλείας εγκαταστάσεων, συστημάτων πυροσβεστικής προστασίας εγκαταστάσεων.</t>
  </si>
  <si>
    <t>7. Γενικές δαπάνες συνδεόμενες με τις εγκαταστάσεις και τον εξοπλισμό της μονάδας</t>
  </si>
  <si>
    <r>
      <t>Γενικές δαπάνες συνδεόμενες με τις εγκαταστάσεις και τον εξοπλισμό της μονάδας, όπως αμοιβές αρχιτεκτόνων,</t>
    </r>
    <r>
      <rPr>
        <b/>
        <i/>
        <sz val="10"/>
        <color rgb="FF002060"/>
        <rFont val="Arial"/>
        <family val="2"/>
        <charset val="161"/>
      </rPr>
      <t xml:space="preserve"> </t>
    </r>
    <r>
      <rPr>
        <i/>
        <sz val="10"/>
        <color rgb="FF002060"/>
        <rFont val="Arial"/>
        <family val="2"/>
        <charset val="161"/>
      </rPr>
      <t xml:space="preserve">μηχανικών και συμβούλων, αμοιβές για συμβουλές σχετικά με την περιβαλλοντική και οικονομική βιωσιμότητα, συμπεριλαμβανομένων των δαπανών για μελέτες σκοπιμότητας. Οι δαπάνες αυτές δεν μπορούν να υπερβαίνουν το 10% του Συνολικού Κόστους της πράξης. Από τις ανωτέρω δαπάνες όταν γίνεται χρήση του αρ. 14 του Καν. Ε.Ε. 651/2014, επιλέξιμες δύναται να είναι μόνο όσες πληρούν τις προϋποθέσεις του Άρθρου 4 σημείο II Γii9 της πρόσκλησης και μπορεί να θεωρηθούν άυλα στοιχεία ενεργητικού. Επίσης στις δαπάνες αυτές δύναται να συμπεριλαμβάνεται και </t>
    </r>
    <r>
      <rPr>
        <b/>
        <i/>
        <sz val="10"/>
        <color rgb="FF002060"/>
        <rFont val="Arial"/>
        <family val="2"/>
        <charset val="161"/>
      </rPr>
      <t>συμβουλευτικές υπηρεσίες για την υποβολή και την τεχνική υποστήριξη της αίτησης στήριξης.</t>
    </r>
    <r>
      <rPr>
        <i/>
        <sz val="10"/>
        <color rgb="FF002060"/>
        <rFont val="Arial"/>
        <family val="2"/>
        <charset val="161"/>
      </rPr>
      <t xml:space="preserve"> Στις περιπτώσεις πράξεων που ενισχύονται βάσει των κανονισμών (ΕΕ) 651/2014 οι δαπάνες συμβουλευτικών υπηρεσιών για την υποβολή και την τεχνική υποστήριξη της αίτησης στήριξης δεν είναι επιλέξιμες.</t>
    </r>
  </si>
  <si>
    <t>8. Δαπάνες όπως απόκτηση ή ανάπτυξη λογισμικού και αποκτήσεις διπλωμάτων ευρεσιτεχνίας, αδειών, δικαιωμάτων διανοητικής ιδιοκτησίας, εμπορικών σημάτων, δημιουργία αναγνωρίσιμου σήματος (ετικέτας) του προϊόντος, έρευνα. αγοράς για τη διαμόρφωση της εικόνας του προϊόντος (συσκευασία, σήμανση).</t>
  </si>
  <si>
    <t xml:space="preserve">9. Δαπάνες προβολής, όπως ιστοσελίδα, έντυπα, διαφήμιση και συμμετοχή σε εκθέσεις </t>
  </si>
  <si>
    <t>Μ.Μ. (π.χ.: τεμ., αποκ.)</t>
  </si>
  <si>
    <r>
      <t>Μ.Μ. (π.χ.: m</t>
    </r>
    <r>
      <rPr>
        <b/>
        <vertAlign val="superscript"/>
        <sz val="10"/>
        <rFont val="Calibri"/>
        <family val="2"/>
        <charset val="161"/>
      </rPr>
      <t xml:space="preserve">2 </t>
    </r>
    <r>
      <rPr>
        <b/>
        <sz val="10"/>
        <rFont val="Calibri"/>
        <family val="2"/>
        <charset val="161"/>
      </rPr>
      <t>αποκ., από 1Β)</t>
    </r>
  </si>
  <si>
    <t>Μ.Μ. (π.χ. τεμ., αποκ.)</t>
  </si>
  <si>
    <t>Μ.Μ. (π.χ.: τεμ., αποκ.,)</t>
  </si>
  <si>
    <t xml:space="preserve">10. Δαπάνες σύνδεσης με Οργανισμούς Κοινής Ωφέλειας (ΟΚΩ) </t>
  </si>
  <si>
    <r>
      <t>Μ.Μ. (π.χ.: m</t>
    </r>
    <r>
      <rPr>
        <b/>
        <vertAlign val="superscript"/>
        <sz val="10"/>
        <rFont val="Calibri"/>
        <family val="2"/>
        <charset val="161"/>
      </rPr>
      <t>2</t>
    </r>
    <r>
      <rPr>
        <b/>
        <sz val="10"/>
        <rFont val="Calibri"/>
        <family val="2"/>
        <charset val="161"/>
      </rPr>
      <t>, αποκ., συνδ.)</t>
    </r>
  </si>
  <si>
    <t>11. Ασφαλιστήριο συμβόλαιο κατά παντός κινδύνου</t>
  </si>
  <si>
    <t>12. Αμοιβές προσωπικού</t>
  </si>
  <si>
    <r>
      <t xml:space="preserve">Αμοιβές προσωπικού, συμπεριλαμβανομένων των επιβαρύνσεων της κοινωνικής ασφάλισης, πληρωτέες από τον δικαιούχο στο προσωπικό του, εφόσον αυτό προσελήφθη, για να εργασθεί αποκλειστικά για την υλοποίηση της επένδυσης και να απολυθεί με την ολοκλήρωσή του, </t>
    </r>
    <r>
      <rPr>
        <b/>
        <i/>
        <sz val="10"/>
        <color rgb="FF002060"/>
        <rFont val="Arial"/>
        <family val="2"/>
        <charset val="161"/>
      </rPr>
      <t>σε περίπτωση αυτεπιστασίας</t>
    </r>
    <r>
      <rPr>
        <i/>
        <sz val="10"/>
        <color rgb="FF002060"/>
        <rFont val="Arial"/>
        <family val="2"/>
        <charset val="161"/>
      </rPr>
      <t>. Στις περιπτώσεις πράξεων που ενισχύονται βάσει των κανονισμών (ΕΕ) 651/2014 (άρθρο 14)   οι ανωτέρω δαπάνες δεν είναι επιλέξιμες.</t>
    </r>
  </si>
  <si>
    <t>14.i. ή 17.i . Δαπάνες που σχετίζονται με την διαμόρφωση χώρων προβολής, δοκιμής των προϊόντων της επιχείρησης  καθώς και του αντίστοιχου εξοπλισμού
 (Αφορά Υποδράσεις 19.2.2.2 - 19.2.3.1 &amp; 19.2.2.6)</t>
  </si>
  <si>
    <t xml:space="preserve">Eπιλέξιμες δαπάνες στο πλαίσιο των επενδυτικών προτάσεων για όλες τις κατηγορίες υποδράσεων  (παρ. 1 έως 12 του άρθρου 5-Δαπάνες της πρόσκλησης)                                                                                        </t>
  </si>
  <si>
    <t xml:space="preserve">Eπιλέξιμες δαπάνες στο πλαίσιο των επενδυτικών προτάσεων υποδράσεων 19.2.2.2 - 19.2.3.1 &amp; 19.2.2.6 (παρ. 14 και 17 (i-ii-iii) του άρθρου 5-Δαπάνες της Πρόσκλησης)                                                           </t>
  </si>
  <si>
    <t>Δαπάνες που σχετίζονται με την διαμόρφωση χώρων προβολής, δοκιμής των προϊόντων της επιχείρησης  καθώς και του αντίστοιχου εξοπλισμού (όπως εξοπλισμός αναπαραγωγής ήχου και εικόνας) που απαιτείται σε περίπτωση που η επιχείρηση διατηρεί ή δημιουργεί χώρο  επισκέψιμο για το κοινό και επιχειρηματίες.
Στις περιπτώσεις πράξεων που ενισχύονται βάσει του Καν. ΕΕ 1407/2013 θα πρέπει οπωσδήποτε να ικανοποιείται η απαίτηση του σημείου Ι.Α.1.ε του άρθρου 4 της πρόσκλησης.</t>
  </si>
  <si>
    <t>14.ii. ή 17.ii .Εργασίες πράσινου δενδροφυτεύσεις, γκαζόν, καθώς και έργα διακόσμησης
 (Αφορά Υποδράσεις 19.2.2.2 - 19.2.3.1 &amp; 19.2.2.6)</t>
  </si>
  <si>
    <t>Σε περίπτωση που η επιχείρηση διατηρεί ή δημιουργεί χώρο  επισκέψιμο για το κοινό και επιχειρηματίες. Για τις υποδράσεις 19.2.2.2-19.2.3.1 πρέπει να υλοποιούνται εντός του λειτουργικού χώρου της επιχείρησης.
Στις περιπτώσεις πράξεων που ενισχύονται βάσει του Καν. ΕΕ 1407/2013 θα πρέπει οπωσδήποτε να ικανοποείται η απαίτηση του σημείου Ι.Α.1.ε του άρθρου 4 της πρόσκλησης.</t>
  </si>
  <si>
    <t>Μ.Μ. (π.χ.: τ.μ.,τεμ.)</t>
  </si>
  <si>
    <r>
      <t>Μ.Μ. (π.χ. τεμ, m</t>
    </r>
    <r>
      <rPr>
        <b/>
        <vertAlign val="superscript"/>
        <sz val="10"/>
        <rFont val="Calibri"/>
        <family val="2"/>
        <charset val="161"/>
      </rPr>
      <t>2</t>
    </r>
    <r>
      <rPr>
        <b/>
        <sz val="10"/>
        <rFont val="Calibri"/>
        <family val="2"/>
        <charset val="161"/>
      </rPr>
      <t>)</t>
    </r>
  </si>
  <si>
    <t>(Είδος, τύπος)</t>
  </si>
  <si>
    <t>14.iii-17.iii. Αγορά συγκροτήματος ψυχρής έκθλιψης Ελαιολάδου 
 (Αφορά Υποδράσεις  19.2.3.1 &amp; 19.2.2.6)</t>
  </si>
  <si>
    <t>Η αγορά συγκροτήματος ψυχρής έκθλιψης Ελαιολάδου, μέχρι του ποσού των 30.000. Η δαπάνη αυτή αφορά αποκλειστικά ενεργούς ή επαγγελματίες αγρότες, μόνο για την ιδία παραγωγή τους  και το τελικό προϊόν θα πρέπει να είναι τυποποιημένο σε συσκευασίες μέχρι πέντε (5) λίτρων.                                                                                                                          Στις περιπτώσεις πράξεων που ενισχύονται βάσει του Καν. ΕΕ 1407/2013 θα πρέπει οπωσδήποτε να ικανοποείται η απαίτηση του σημείου Ι.Α.1.ε του άρθρου 4 της πρόσκλησης.</t>
  </si>
  <si>
    <t xml:space="preserve">Eπιλέξιμες δαπάνες στο πλαίσιο των επενδυτικών προτάσεων υποδράσεων 19.2.2.3 - 19.2.3.3 &amp; 19.2.2.6 (παρ. 15 και 17 (iv-v-vi-vii) του άρθρου 5-Δαπάνες της Πρόσκλησης)                                                           </t>
  </si>
  <si>
    <t>Δαπάνες ειδικού εξοπλισμού 
 (Αφορά Υποδράσεις 19.2.2.3-19.2.3.3 &amp; 19.2.2.6)</t>
  </si>
  <si>
    <t>19.2.2.3-19.2.3.3: Δαπάνες ειδικού εξοπλισμού όπως η αγορά- κατασκευή παραδοσιακών ξύλινων σκαφών, λοιπών σκαφών για εξυπηρέτηση τουριστικών δραστηριοτήτων, αγορά αλόγων για δραστηριότητες περιήγησης, αγορά οχημάτων μεταφοράς πελατών για τις επιχειρήσεις εναλλακτικού/θεματικού τουρισμού και εφόσον τεκμηριώνεται πλήρως η αναγκαιότητά τους και μέχρι του ποσού των 30.000€ για τα οχήματα αυτά.                                                                                                           19.2.2.6: Δαπάνες ειδικού εξοπλισμού για εξυπηρέτηση τουριστικών δραστηριοτήτων, αγορά αλόγων για δραστηριότητες περιήγησης, αγορά οχημάτων μεταφοράς πελατών για τις επιχειρήσεις εναλλακτικού/θεματικού τουρισμού και εφόσον τεκμηριώνεται πλήρως η αναγκαιότητά τους και μέχρι του ποσού των 30.000€ για τα οχήματα αυτά.</t>
  </si>
  <si>
    <t>Κατασκευή οικίσκου – αποθήκης για τις ανάγκες φύλαξης – εξυπηρέτησης της επένδυσης, μέχρι 40 τ.μ, μόνο για επενδύσεις τουριστικών καταλυμάτων</t>
  </si>
  <si>
    <t>15.ii-17.v. Δαπάνες Κατασκευής οικίσκου – αποθήκης  (μέχρι 40 τμ) για επενδύσεις τουριστικών καταλυμάτων
 (Αφορά Υποδράσεις 19.2.2.3-19.2.3.3 &amp; 19.2.2.6)</t>
  </si>
  <si>
    <t>15.iii-17.vi Έργα πρασίνου καθώς και έργα διακόσμησης 
 Αφορά Υποδράσεις 19.2.2.3-19.2.3.3 &amp; 19.2.2.6)</t>
  </si>
  <si>
    <t xml:space="preserve">19.2.2.3-19.2.3.3: εφόσον αποτελούν λειτουργικό τμήμα της επιχείρησης.                                                                                                          </t>
  </si>
  <si>
    <t>Μ.Μ. (τεμ, εργασία, τ.μ.)</t>
  </si>
  <si>
    <t>15.iv-17.vii  Εξοπλισμός αναψυχής πελατών (όπως εξοπλισμός αναπαραγωγής ήχου και εικόνας)
 Αφορά Υποδράσεις 19.2.2.3-19.2.3.3 &amp; 19.2.2.6)</t>
  </si>
  <si>
    <r>
      <t>Μ.Μ. (π.χ. τεμ</t>
    </r>
    <r>
      <rPr>
        <b/>
        <sz val="10"/>
        <rFont val="Calibri"/>
        <family val="2"/>
        <charset val="161"/>
      </rPr>
      <t>)</t>
    </r>
  </si>
  <si>
    <t xml:space="preserve">Eπιλέξιμες δαπάνες στο πλαίσιο των επενδυτικών προτάσεων υποδράσεων 19.2.2.5 (παρ. 16 του άρθρου 5-Δαπάνες της Πρόσκλησης)                                                           </t>
  </si>
  <si>
    <t xml:space="preserve">εφόσον αποτελούν λειτουργικό τμήμα της επιχείρησης.                                                                                                          </t>
  </si>
  <si>
    <t>16.i   Έργα πρασίνου (δενδροφυτεύσεις, γκαζόν, κ.λπ.)
 Αφορά Υποδράση 19.2.2.5</t>
  </si>
  <si>
    <t>Δαπάνες για μελέτες – επιχειρηματικά σχέδια. Αφορά δαπάνες, όπως οι μελέτες σκοπιμότητας, έρευνα αγοράς, εκπόνηση των επιχειρηματικών σχεδίων των δικαιούχων.</t>
  </si>
  <si>
    <t xml:space="preserve">Eπιλέξιμες δαπάνες στο πλαίσιο των επενδυτικών προτάσεων υποδράσεων 19.2.7.3 (παρ. 18 του άρθρου 5-Δαπάνες της Πρόσκλησης)                                                           </t>
  </si>
  <si>
    <t>18.i Δαπάνες για μελέτες – επιχειρηματικά σχέδια
 (Αφορά Υποδράση 19.2.7.3)</t>
  </si>
  <si>
    <t>Λειτουργικές δαπάνες που προκύπτουν από την οργάνωση της μορφής συνεργασίας, το συντονισμό της  και την προετοιμασία του επιχειρηματικού σχεδίου (αμοιβές ήδη απασχολούμενου και νέου προσωπικού, αναλώσιμα υλικά, έξοδα μετακίνησης).</t>
  </si>
  <si>
    <t>18.ii  Δαπάνες για την εξεύρεση των εταίρων προκειμένου να καθορίσουν το επιχειρηματικό τους σχέδιο
 (Αφορά Υποδράση 19.2.7.3)</t>
  </si>
  <si>
    <t>18.iii Λειτουργικές δαπάνες που προκύπτουν από την οργάνωση της μορφής συνεργασίας, το συντονισμό της  και την προετοιμασία του επιχειρηματικού σχεδίου 
(Αφορά Υποδράσεις 19.2.7.3)</t>
  </si>
  <si>
    <t>18.iv Κόστος χρήσης μηχανημάτων ή μίσθωση αυτών, εδαφών και λοιπών παγίων 
 (Αφορά Υποδράση 19.2.7.3)</t>
  </si>
  <si>
    <t>Το κόστος χρήσης μηχανημάτων ή μίσθωση αυτών, εδαφών και λοιπών παγίων που διαθέτουν είτε οι παραγωγοί είτε τα ερευνητικά κέντρα για την ανάπτυξη – πιλοτική δοκιμή των αποτελεσμάτων της πράξης.</t>
  </si>
  <si>
    <t>18.v  Ανθρωποημέρες προσωπικού 
 (Αφορά Υποδράση 19.2.7.3)</t>
  </si>
  <si>
    <t>Ανθρωποημέρες προσωπικού (δύναται να συμπεριλαμβάνει εργασία ερευνητή για την προσαρμογή ή τη δοκιμή της εφαρμογής), αλλά και των παραγωγών και άλλων φορέων που σχετίζονται με την πιλοτική λειτουργία και τις λοιπές δραστηριότητες που αφορούν στην υλοποίηση του έργου/επιχειρηματικού σχεδίου.</t>
  </si>
  <si>
    <t>18.vi Δαπάνες προώθησης των αποτελεσμάτων του επιχειρηματικού σχεδίου 
 (Αφορά Υποδράση 19.2.7.3)</t>
  </si>
  <si>
    <t>Δαπάνες προώθησης των αποτελεσμάτων του επιχειρηματικού σχεδίου (όπως δημιουργία ιστοσελίδας, φυλλαδίων, διοργάνωση ημερίδων, έξοδα μετακίνησης, κόστος μεταφράσεων).</t>
  </si>
  <si>
    <t>18.vi Απόκτηση διπλωμάτων ευρεσιτεχνίας
 (Αφορά Υποδράση 19.2.7.3)</t>
  </si>
  <si>
    <t>18.viii Δημιουργία κοινών εργαστηρίων ποιοτικού ελέγχου 
 (Αφορά Υποδράση 19.2.7.3)</t>
  </si>
  <si>
    <t>Δημιουργία κοινών εργαστηρίων ποιοτικού ελέγχου των προϊόντων ή των πρώτων υλών, εξοπλισμός εξασφάλισης ποιότητας (π.χ. παγολεκάνες), συστήματα διανομής, επαγγελματικά αυτοκίνητα μεταφοράς α΄ ύλης κ.λπ.</t>
  </si>
  <si>
    <t>18.ix  Δαπάνες σύστασης και οργάνωσης φορέα 
 (Αφορά Υποδράση 19.2.7.3)</t>
  </si>
  <si>
    <t>Δαπάνες σύστασης και οργάνωσης φορέα (μελέτη σκοπιμότητας, νομικά και λοιπά έξοδα, λογότυπο, αγορά επίπλων και εξοπλισμού γραφείου, εξοπλισμός για εκθέσεις  κλπ).</t>
  </si>
  <si>
    <t>Μ.Μ. (π.χ. αποκ.)</t>
  </si>
  <si>
    <t>Μ.Μ. (π.χ.: ώρες, αποκ.)</t>
  </si>
  <si>
    <t>Μ.Μ. (ανθρωπ.)</t>
  </si>
  <si>
    <t>** Αθροιστικά το κόστος των δύο άθρων 23.01α &amp; 23.01β δεν μπορεί να υπερβαίνει τις 5.000,00 €</t>
  </si>
  <si>
    <t>1α. ΑΝΑΛΥΤΙΚΟΣ ΠΡΟΫΠΟΛΟΓΙΣΜΟΣ ΓΙΑ ΕΡΓΑ ΥΠΟΔΟΜΗΣ, ΠΕΡΙΒΑΛΛΟΝΤΟΣ
ΧΩΡΟΥ ΚΑΙ ΟΙΚΟΔΟΜΙΚΩΝ ΕΡΓΑΣΙΩΝ ΑΝΑ ΟΜΑΔΕΣ ΚΑΙ ΕΙΔΗ ΕΡΓΑΣΙΩΝ</t>
  </si>
  <si>
    <t>14-17i</t>
  </si>
  <si>
    <t>14-17ii</t>
  </si>
  <si>
    <t>14-17iii</t>
  </si>
  <si>
    <t>15i-17iv</t>
  </si>
  <si>
    <t>15ii-17v</t>
  </si>
  <si>
    <t>15iii-17vi</t>
  </si>
  <si>
    <t>15iv-17vii</t>
  </si>
  <si>
    <t>16i</t>
  </si>
  <si>
    <t>18i</t>
  </si>
  <si>
    <t>18ii</t>
  </si>
  <si>
    <t>18iii</t>
  </si>
  <si>
    <t>18iv</t>
  </si>
  <si>
    <t>18v</t>
  </si>
  <si>
    <t>18vi</t>
  </si>
  <si>
    <t>18vii</t>
  </si>
  <si>
    <t>18viii</t>
  </si>
  <si>
    <t>18ix</t>
  </si>
  <si>
    <t>Aγορά, η κατασκευή ή βελτίωση ακινήτου</t>
  </si>
  <si>
    <t>Αγορά, (συμπεριλαμβανομένης της μεταφοράς και εγκατάστασης) εξοπλισμού και ο εξοπλισμός εργαστηρίων στο βαθμό που εξυπηρετεί τη λειτουργία της επένδυσης</t>
  </si>
  <si>
    <t>Αγορά καινούργιων οχημάτων ειδικού τύπου</t>
  </si>
  <si>
    <t>3i</t>
  </si>
  <si>
    <t>3ii</t>
  </si>
  <si>
    <t>Αγορά καινούργιων οχημάτων-μέσων εσωτερικής μεταφοράς</t>
  </si>
  <si>
    <t>Απόκτηση πιστοποιητικών διασφάλισης ποιότητας</t>
  </si>
  <si>
    <t>Δαπάνες εξοπλισμού επιχείρησης</t>
  </si>
  <si>
    <t>Δαπάνες συστημάτων ασφαλείας εγκαταστάσεων, συστημάτων πυροσβεστικής προστασίας εγκαταστάσεων</t>
  </si>
  <si>
    <t xml:space="preserve"> Δαπάνες προβολής, όπως ιστοσελίδα, έντυπα, διαφήμιση και συμμετοχή σε εκθέσεις </t>
  </si>
  <si>
    <t>Δαπάνες που σχετίζονται με την διαμόρφωση χώρων προβολής, δοκιμής των προϊόντων της επιχείρησης  καθώς και του αντίστοιχου εξοπλισμού</t>
  </si>
  <si>
    <t>Εργασίες πράσινου δενδροφυτεύσεις, γκαζόν, καθώς και έργα διακόσμησης</t>
  </si>
  <si>
    <t xml:space="preserve">Αγορά συγκροτήματος ψυχρής έκθλιψης Ελαιολάδου </t>
  </si>
  <si>
    <t xml:space="preserve">Δαπάνες ειδικού εξοπλισμού </t>
  </si>
  <si>
    <t xml:space="preserve">Δαπάνες Κατασκευής οικίσκου – αποθήκης  (μέχρι 40 τμ) </t>
  </si>
  <si>
    <t xml:space="preserve">Έργα πρασίνου καθώς και έργα διακόσμησης </t>
  </si>
  <si>
    <t>Εξοπλισμός αναψυχής πελατών</t>
  </si>
  <si>
    <t>Έργα πρασίνου (δενδροφυτεύσεις, γκαζόν, κ.λπ.)</t>
  </si>
  <si>
    <t>Δαπάνες για μελέτες – επιχειρηματικά σχέδια</t>
  </si>
  <si>
    <t xml:space="preserve">Δαπάνες για την εξεύρεση των εταίρων </t>
  </si>
  <si>
    <t>Λειτουργικές δαπάνες που προκύπτουν από την οργάνωση της μορφής συνεργασίας, το συντονισμό της  και την προετοιμασία του επιχειρηματικού σχεδίο</t>
  </si>
  <si>
    <t xml:space="preserve">Κόστος χρήσης μηχανημάτων ή μίσθωση αυτών, εδαφών και λοιπών παγίων </t>
  </si>
  <si>
    <t xml:space="preserve">Ανθρωποημέρες προσωπικού </t>
  </si>
  <si>
    <t xml:space="preserve">Δαπάνες προώθησης των αποτελεσμάτων του επιχειρηματικού σχεδίου </t>
  </si>
  <si>
    <t>Απόκτηση διπλωμάτων ευρεσιτεχνίας</t>
  </si>
  <si>
    <t xml:space="preserve">Δαπάνες σύστασης και οργάνωσης φορέα </t>
  </si>
  <si>
    <t xml:space="preserve">Δημιουργία κοινών εργαστηρίων ποιοτικού ελέγχου </t>
  </si>
  <si>
    <t>Ειδ. 2. Κατασκευή οικίσκου ή συγκεκριμένου χώρου για τις ανάγκες φύλαξης της πράξης μέχρι επιφάνειας  είκοσι τετραγωνικών μέτρων (20 τ.μ.)
 (Αφορά Υποδράσεις 19.2.2.2, 19.2.2.4, 19.2.3.1 και 19.2.3.4)</t>
  </si>
  <si>
    <t>Κατασκευή οικίσκου ή συγκεκριμένου χώρου για τις ανάγκες φύλαξης της πράξης μέχρι επιφάνειας  είκοσι τετραγωνικών μέτρων (20 τ.μ.)</t>
  </si>
  <si>
    <t>Ειδ. 2</t>
  </si>
  <si>
    <t>ΓΕΝΙΚΕΣ ΕΠΙΛΕΞΙΜΕΣ ΔΑΠΑΝΕΣ (ΓΙΑ ΟΛΕΣ ΤΙΣ ΥΠΟΔΡΑΣΕΙΣ)</t>
  </si>
  <si>
    <t>19.2.2.2          19.2.3.1              19.2.2.6</t>
  </si>
  <si>
    <t>19.2.2.3       19.2.3.3            19.2.2.6</t>
  </si>
  <si>
    <t>19.2.2.5</t>
  </si>
  <si>
    <t>19.2.7.3</t>
  </si>
  <si>
    <t xml:space="preserve"> 19.2.2.2                         19.2.2.4                   19.2.3.1                   19.2.3.4</t>
  </si>
  <si>
    <r>
      <t xml:space="preserve">Μέσα εσωτερικής μεταφοράς που καλύπτουν τις ανάγκες της επένδυσης.  Δεν είναι επιλέξιμα οχήματα μεταφοράς προσωπικού ή πελατών, εκτός αν σε επιμέρους υποδράσεις περιγράφεται διαφορετικά. Σε περίπτωση χρήσης του Καν Ε.Ε. 1407/2014, δεν είναι επιλέξιμες οι δαπάνες για την απόκτηση οχημάτων σε επιχειρήσεις που εκτελούν οδικές εμπορευματικές μεταφορές.
</t>
    </r>
    <r>
      <rPr>
        <i/>
        <u/>
        <sz val="10"/>
        <color rgb="FF002060"/>
        <rFont val="Arial"/>
        <family val="2"/>
        <charset val="161"/>
      </rPr>
      <t>Προσοχή : Η αγορά οχημάτων μεταφοράς πελατών για τις επιχειρήσεις εναλλακτικού/θεματικού τουρισμού καταχωρείται στην Κατηγορία " Δαπάνες ειδικού εξοπλισμού" των υποδράσεων 19.2.2.3. και  19.2.3.3</t>
    </r>
  </si>
  <si>
    <t>ΟΔΗΓΙΕΣ</t>
  </si>
  <si>
    <t>κατηγορίας δαπάνης συμπληρώνεται χωριστά για κάθε επιλέξιμο ΚΑΔ, εφόσον υπάρχουν αιτούμενες</t>
  </si>
  <si>
    <t xml:space="preserve">Σε περίπτωση που το επενδυτικό σχέδιο περιλαμβάνει περισσότερους του ενός ΚΑΔ ο πίνακας κάθε </t>
  </si>
  <si>
    <t>επιλέγοντας το συγκεκριμένο ΚΑΔ.</t>
  </si>
  <si>
    <t xml:space="preserve">Τα επιμέρους ποσά κάθε κατηγορία δαπάνης όπως και το συνολικό κόστος της πρότασης πρέπει να </t>
  </si>
  <si>
    <t>ταυτίζονται με τα ποσά που εισάγονται στο ΠΣΚΕ.</t>
  </si>
  <si>
    <t>ΠΣΚΕ=Πληροφοριακό Σύστημα Κρατικών Ενισχύσεων</t>
  </si>
  <si>
    <t>δαπάνες. Το συνολικό ποσό κάθε πίνακα εισάγεται στην αντίστοιχη καρτέλα της αίτησης του ΠΣΚΕ</t>
  </si>
  <si>
    <t>* Αφορά μόνο στις απαιτουμενες εργασίες  και όχι στις δαπάνες σύνδεσης με ΟΚΩ (βλ. κατηγορία δαπάνης με Α/Α10)</t>
  </si>
  <si>
    <t xml:space="preserve">Eπιλέξιμες δαπάνες στο πλαίσιο των επενδυτικών προτάσεων για  τις Υποδράσεις 19.2.2.2, 19.2.2.4, 19.2.3.1 και 19.2.3.4)  (άρθρο 5-Ειδικές  περιπτώσεις  επιλεξιμοτήτων (περίπτωση 2) της πρόσκλησης)                                                                                        </t>
  </si>
  <si>
    <t>Η αρίθμηση των κατηγοριών δαπανων ακολουθεί την αρίθμηση του Άρθρου 5 της πρόσκλησης με τίτλο</t>
  </si>
  <si>
    <t xml:space="preserve">19.2.3.1 και 19.2.2.6  </t>
  </si>
  <si>
    <t>19.2.3.3 και 19.2.2.6</t>
  </si>
  <si>
    <t>"Δαπάνες", όπου μπορείτε να ανατρέξετε για κάθε πληροφορία</t>
  </si>
  <si>
    <t xml:space="preserve">Οι κατηγορίες δαπανών 1 έως και 12 (πορτοκαλί χρώμα) είναι επιλέξιμες για  το σύνολο των υποδράσεων </t>
  </si>
  <si>
    <t>Οι κατηγορίες δαπανών 14 και 17 i-ii-iii (πράσινο χρώμα) είναι επιλέξιμες  στις υποδράσεις 19.2.2.2,</t>
  </si>
  <si>
    <t>Η κατηγορία δαπάνης 16 (καφέ χρώμα) είναι επιλέξιμη στην υποδράση 19.2.2.5</t>
  </si>
  <si>
    <t>(υπό τις προϋποθέσεις/περιορισμούς που παρουσιάζονται στις παρατηρήσεις, κάτω από κάθε πίνακα).</t>
  </si>
  <si>
    <t>Οι κατηγορίες δαπανών 18 i έως ix (κίτρινο χρώμα) είναι επιλέξιμες στην υποδράση 19.2.7.3</t>
  </si>
  <si>
    <t>Οι κατηγορίες δαπανών 15 και 17 iv-v-vi-vii (μπλέ χρώμα) είναι επιλέξιμες στις υποδράσεις 19.2.2.3,</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</si>
</sst>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Calibri"/>
      <family val="2"/>
      <charset val="161"/>
      <scheme val="minor"/>
    </font>
    <font>
      <b/>
      <sz val="11"/>
      <name val="Calibri"/>
      <family val="2"/>
      <charset val="161"/>
    </font>
    <font>
      <b/>
      <sz val="10"/>
      <name val="Calibri"/>
      <family val="2"/>
      <charset val="161"/>
    </font>
    <font>
      <b/>
      <vertAlign val="superscript"/>
      <sz val="10"/>
      <name val="Calibri"/>
      <family val="2"/>
      <charset val="161"/>
    </font>
    <font>
      <sz val="10"/>
      <name val="Calibri"/>
      <family val="2"/>
      <charset val="161"/>
    </font>
    <font>
      <sz val="10"/>
      <name val="Arial"/>
      <family val="2"/>
      <charset val="161"/>
    </font>
    <font>
      <sz val="9"/>
      <name val="Calibri"/>
      <family val="2"/>
      <charset val="161"/>
    </font>
    <font>
      <b/>
      <sz val="14"/>
      <color theme="3" tint="-0.249977111117893"/>
      <name val="Calibri"/>
      <family val="2"/>
      <charset val="161"/>
    </font>
    <font>
      <b/>
      <sz val="16"/>
      <name val="Calibri"/>
      <family val="2"/>
      <charset val="161"/>
    </font>
    <font>
      <sz val="16"/>
      <name val="Arial"/>
      <family val="2"/>
      <charset val="161"/>
    </font>
    <font>
      <sz val="16"/>
      <name val="Calibri"/>
      <family val="2"/>
      <charset val="161"/>
    </font>
    <font>
      <i/>
      <sz val="16"/>
      <color indexed="10"/>
      <name val="Calibri"/>
      <family val="2"/>
      <charset val="161"/>
    </font>
    <font>
      <i/>
      <sz val="12"/>
      <color indexed="10"/>
      <name val="Calibri"/>
      <family val="2"/>
      <charset val="161"/>
    </font>
    <font>
      <sz val="12"/>
      <name val="Arial"/>
      <family val="2"/>
      <charset val="161"/>
    </font>
    <font>
      <sz val="12"/>
      <name val="Times New Roman"/>
      <family val="1"/>
      <charset val="161"/>
    </font>
    <font>
      <b/>
      <sz val="11"/>
      <color theme="1"/>
      <name val="Calibri"/>
      <family val="2"/>
      <charset val="161"/>
      <scheme val="minor"/>
    </font>
    <font>
      <b/>
      <sz val="11"/>
      <color theme="3" tint="-0.249977111117893"/>
      <name val="Calibri"/>
      <family val="2"/>
      <charset val="161"/>
    </font>
    <font>
      <b/>
      <sz val="10"/>
      <color theme="3" tint="-0.249977111117893"/>
      <name val="Calibri"/>
      <family val="2"/>
      <charset val="161"/>
    </font>
    <font>
      <b/>
      <sz val="18"/>
      <color theme="3" tint="-0.249977111117893"/>
      <name val="Calibri"/>
      <family val="2"/>
      <charset val="161"/>
    </font>
    <font>
      <b/>
      <sz val="12"/>
      <color theme="3" tint="-0.249977111117893"/>
      <name val="Calibri"/>
      <family val="2"/>
      <charset val="161"/>
    </font>
    <font>
      <b/>
      <sz val="9"/>
      <name val="Calibri"/>
      <family val="2"/>
      <charset val="161"/>
    </font>
    <font>
      <b/>
      <sz val="18"/>
      <name val="Calibri"/>
      <family val="2"/>
      <charset val="161"/>
    </font>
    <font>
      <sz val="18"/>
      <name val="Arial"/>
      <family val="2"/>
      <charset val="161"/>
    </font>
    <font>
      <b/>
      <sz val="12"/>
      <color theme="1"/>
      <name val="Calibri"/>
      <family val="2"/>
      <charset val="161"/>
      <scheme val="minor"/>
    </font>
    <font>
      <sz val="10"/>
      <color theme="1"/>
      <name val="Calibri"/>
      <family val="2"/>
      <charset val="161"/>
    </font>
    <font>
      <b/>
      <sz val="10"/>
      <color theme="1"/>
      <name val="Calibri"/>
      <family val="2"/>
      <charset val="161"/>
    </font>
    <font>
      <sz val="10"/>
      <color theme="1"/>
      <name val="Calibri"/>
      <family val="2"/>
      <charset val="161"/>
      <scheme val="minor"/>
    </font>
    <font>
      <i/>
      <sz val="10"/>
      <color theme="1"/>
      <name val="Calibri"/>
      <family val="2"/>
      <charset val="161"/>
      <scheme val="minor"/>
    </font>
    <font>
      <b/>
      <u/>
      <sz val="11"/>
      <color theme="1"/>
      <name val="Calibri"/>
      <family val="2"/>
      <charset val="161"/>
      <scheme val="minor"/>
    </font>
    <font>
      <i/>
      <sz val="11"/>
      <color theme="1"/>
      <name val="Calibri"/>
      <family val="2"/>
      <charset val="161"/>
      <scheme val="minor"/>
    </font>
    <font>
      <sz val="9"/>
      <name val="Calibri"/>
      <family val="2"/>
      <charset val="161"/>
      <scheme val="minor"/>
    </font>
    <font>
      <sz val="12"/>
      <color rgb="FF002060"/>
      <name val="Calibri"/>
      <family val="2"/>
      <charset val="161"/>
      <scheme val="minor"/>
    </font>
    <font>
      <i/>
      <sz val="10"/>
      <color rgb="FF002060"/>
      <name val="Arial"/>
      <family val="2"/>
      <charset val="161"/>
    </font>
    <font>
      <b/>
      <sz val="11"/>
      <name val="Arial Narrow"/>
      <family val="2"/>
      <charset val="161"/>
    </font>
    <font>
      <b/>
      <sz val="8"/>
      <name val="Arial Narrow"/>
      <family val="2"/>
      <charset val="161"/>
    </font>
    <font>
      <sz val="8"/>
      <name val="Arial Narrow"/>
      <family val="2"/>
      <charset val="161"/>
    </font>
    <font>
      <vertAlign val="superscript"/>
      <sz val="8"/>
      <name val="Arial Narrow"/>
      <family val="2"/>
      <charset val="161"/>
    </font>
    <font>
      <b/>
      <i/>
      <u/>
      <sz val="8"/>
      <name val="Arial Narrow"/>
      <family val="2"/>
      <charset val="161"/>
    </font>
    <font>
      <b/>
      <u/>
      <sz val="10"/>
      <color rgb="FF002060"/>
      <name val="Arial"/>
      <family val="2"/>
      <charset val="161"/>
    </font>
    <font>
      <i/>
      <u/>
      <sz val="10"/>
      <color rgb="FF002060"/>
      <name val="Arial"/>
      <family val="2"/>
      <charset val="161"/>
    </font>
    <font>
      <b/>
      <i/>
      <sz val="10"/>
      <color rgb="FF002060"/>
      <name val="Arial"/>
      <family val="2"/>
      <charset val="161"/>
    </font>
    <font>
      <sz val="12"/>
      <color theme="1"/>
      <name val="Calibri"/>
      <family val="2"/>
      <charset val="161"/>
      <scheme val="minor"/>
    </font>
  </fonts>
  <fills count="23">
    <fill>
      <patternFill patternType="none"/>
    </fill>
    <fill>
      <patternFill patternType="gray125"/>
    </fill>
    <fill>
      <patternFill patternType="solid">
        <fgColor rgb="FFFFFF00"/>
        <bgColor indexed="64"/>
      </patternFill>
    </fill>
    <fill>
      <patternFill patternType="lightGray">
        <fgColor rgb="FFFFFFFF"/>
        <bgColor rgb="FFFFFFFF"/>
      </patternFill>
    </fill>
    <fill>
      <patternFill patternType="solid">
        <fgColor theme="0" tint="-0.14999847407452621"/>
        <bgColor indexed="64"/>
      </patternFill>
    </fill>
    <fill>
      <patternFill patternType="solid">
        <fgColor theme="2" tint="-9.9978637043366805E-2"/>
        <bgColor indexed="64"/>
      </patternFill>
    </fill>
    <fill>
      <patternFill patternType="lightGray">
        <fgColor rgb="FFFFFFFF"/>
        <bgColor theme="0" tint="-0.499984740745262"/>
      </patternFill>
    </fill>
    <fill>
      <patternFill patternType="solid">
        <fgColor theme="4" tint="0.59999389629810485"/>
        <bgColor indexed="64"/>
      </patternFill>
    </fill>
    <fill>
      <patternFill patternType="lightGray">
        <bgColor rgb="FFBFBFBF"/>
      </patternFill>
    </fill>
    <fill>
      <patternFill patternType="solid">
        <fgColor rgb="FFFFC000"/>
        <bgColor indexed="64"/>
      </patternFill>
    </fill>
    <fill>
      <patternFill patternType="solid">
        <fgColor rgb="FFC0C0C0"/>
        <bgColor indexed="64"/>
      </patternFill>
    </fill>
    <fill>
      <patternFill patternType="solid">
        <fgColor rgb="FFBFBFBF"/>
        <bgColor indexed="64"/>
      </patternFill>
    </fill>
    <fill>
      <patternFill patternType="solid">
        <fgColor theme="0" tint="-0.249977111117893"/>
        <bgColor indexed="64"/>
      </patternFill>
    </fill>
    <fill>
      <patternFill patternType="solid">
        <fgColor rgb="FFCCFFCC"/>
        <bgColor indexed="64"/>
      </patternFill>
    </fill>
    <fill>
      <patternFill patternType="solid">
        <fgColor rgb="FF99CCFF"/>
        <bgColor indexed="64"/>
      </patternFill>
    </fill>
    <fill>
      <patternFill patternType="solid">
        <fgColor rgb="FFFFCC99"/>
        <bgColor indexed="64"/>
      </patternFill>
    </fill>
    <fill>
      <patternFill patternType="solid">
        <fgColor rgb="FFCCFFFF"/>
        <bgColor indexed="64"/>
      </patternFill>
    </fill>
    <fill>
      <patternFill patternType="solid">
        <fgColor rgb="FFFFCC00"/>
        <bgColor indexed="64"/>
      </patternFill>
    </fill>
    <fill>
      <patternFill patternType="solid">
        <fgColor rgb="FF00B0F0"/>
        <bgColor indexed="64"/>
      </patternFill>
    </fill>
    <fill>
      <patternFill patternType="solid">
        <fgColor rgb="FF92D050"/>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4" tint="0.39997558519241921"/>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double">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right/>
      <top style="double">
        <color indexed="64"/>
      </top>
      <bottom style="medium">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right style="medium">
        <color indexed="64"/>
      </right>
      <top/>
      <bottom/>
      <diagonal/>
    </border>
    <border>
      <left/>
      <right style="double">
        <color indexed="64"/>
      </right>
      <top/>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n">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ck">
        <color auto="1"/>
      </right>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diagonal/>
    </border>
    <border>
      <left style="thick">
        <color auto="1"/>
      </left>
      <right style="thin">
        <color auto="1"/>
      </right>
      <top/>
      <bottom style="thin">
        <color auto="1"/>
      </bottom>
      <diagonal/>
    </border>
    <border>
      <left style="thin">
        <color indexed="64"/>
      </left>
      <right style="medium">
        <color indexed="64"/>
      </right>
      <top/>
      <bottom style="thin">
        <color indexed="64"/>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ck">
        <color auto="1"/>
      </left>
      <right style="thin">
        <color auto="1"/>
      </right>
      <top style="medium">
        <color auto="1"/>
      </top>
      <bottom style="medium">
        <color auto="1"/>
      </bottom>
      <diagonal/>
    </border>
    <border>
      <left style="thin">
        <color auto="1"/>
      </left>
      <right style="medium">
        <color indexed="64"/>
      </right>
      <top style="medium">
        <color auto="1"/>
      </top>
      <bottom style="medium">
        <color auto="1"/>
      </bottom>
      <diagonal/>
    </border>
    <border>
      <left style="thick">
        <color auto="1"/>
      </left>
      <right style="thin">
        <color auto="1"/>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style="medium">
        <color indexed="64"/>
      </right>
      <top style="medium">
        <color auto="1"/>
      </top>
      <bottom style="double">
        <color indexed="64"/>
      </bottom>
      <diagonal/>
    </border>
  </borders>
  <cellStyleXfs count="2">
    <xf numFmtId="0" fontId="0" fillId="0" borderId="0"/>
    <xf numFmtId="0" fontId="5" fillId="0" borderId="0"/>
  </cellStyleXfs>
  <cellXfs count="305">
    <xf numFmtId="0" fontId="0" fillId="0" borderId="0" xfId="0"/>
    <xf numFmtId="0" fontId="4" fillId="3" borderId="1" xfId="0" applyFont="1" applyFill="1" applyBorder="1" applyAlignment="1">
      <alignment horizontal="justify" vertical="center"/>
    </xf>
    <xf numFmtId="0" fontId="4" fillId="0" borderId="1" xfId="0" applyFont="1" applyBorder="1" applyAlignment="1">
      <alignment horizontal="justify" vertical="center"/>
    </xf>
    <xf numFmtId="0" fontId="2" fillId="3" borderId="1" xfId="0" applyFont="1" applyFill="1" applyBorder="1" applyAlignment="1">
      <alignment horizontal="justify" vertical="center"/>
    </xf>
    <xf numFmtId="0" fontId="7" fillId="0" borderId="0" xfId="1" applyFont="1" applyAlignment="1">
      <alignment wrapText="1"/>
    </xf>
    <xf numFmtId="0" fontId="8" fillId="0" borderId="0" xfId="1" applyFont="1" applyAlignment="1">
      <alignment horizontal="left" wrapText="1"/>
    </xf>
    <xf numFmtId="0" fontId="9" fillId="0" borderId="0" xfId="1" applyFont="1" applyAlignment="1">
      <alignment horizontal="left" wrapText="1"/>
    </xf>
    <xf numFmtId="0" fontId="10" fillId="0" borderId="0" xfId="1" applyFont="1" applyAlignment="1">
      <alignment horizontal="left" wrapText="1"/>
    </xf>
    <xf numFmtId="0" fontId="12" fillId="0" borderId="0" xfId="1" applyFont="1" applyAlignment="1">
      <alignment horizontal="center"/>
    </xf>
    <xf numFmtId="0" fontId="13" fillId="0" borderId="0" xfId="1" applyFont="1"/>
    <xf numFmtId="0" fontId="14" fillId="0" borderId="0" xfId="1" applyFont="1" applyAlignment="1">
      <alignment vertical="top" wrapText="1"/>
    </xf>
    <xf numFmtId="0" fontId="5" fillId="0" borderId="0" xfId="1"/>
    <xf numFmtId="0" fontId="18" fillId="0" borderId="0" xfId="1" applyFont="1" applyAlignment="1">
      <alignment horizontal="center" wrapText="1"/>
    </xf>
    <xf numFmtId="0" fontId="7" fillId="0" borderId="0" xfId="1" applyFont="1" applyAlignment="1"/>
    <xf numFmtId="0" fontId="6" fillId="0" borderId="0" xfId="1" applyFont="1" applyAlignment="1">
      <alignment horizontal="left"/>
    </xf>
    <xf numFmtId="0" fontId="20" fillId="0" borderId="0" xfId="1" applyFont="1" applyAlignment="1">
      <alignment horizontal="left"/>
    </xf>
    <xf numFmtId="0" fontId="8" fillId="0" borderId="0" xfId="1" applyFont="1" applyAlignment="1"/>
    <xf numFmtId="0" fontId="21" fillId="0" borderId="0" xfId="1" applyFont="1" applyAlignment="1"/>
    <xf numFmtId="0" fontId="22" fillId="0" borderId="0" xfId="1" applyFont="1" applyAlignment="1">
      <alignment horizontal="left"/>
    </xf>
    <xf numFmtId="0" fontId="4" fillId="0" borderId="1" xfId="0" applyFont="1" applyBorder="1" applyAlignment="1">
      <alignment horizontal="right" vertical="center"/>
    </xf>
    <xf numFmtId="0" fontId="4" fillId="3" borderId="1" xfId="0" applyFont="1" applyFill="1" applyBorder="1" applyAlignment="1">
      <alignment horizontal="right" vertical="center"/>
    </xf>
    <xf numFmtId="0" fontId="2" fillId="3" borderId="1" xfId="0" applyFont="1" applyFill="1" applyBorder="1" applyAlignment="1">
      <alignment horizontal="right" vertical="center"/>
    </xf>
    <xf numFmtId="0" fontId="2" fillId="6" borderId="1" xfId="0" applyFont="1" applyFill="1" applyBorder="1" applyAlignment="1">
      <alignment horizontal="justify" vertical="center"/>
    </xf>
    <xf numFmtId="0" fontId="2" fillId="4" borderId="1" xfId="0" applyFont="1" applyFill="1" applyBorder="1" applyAlignment="1">
      <alignment horizontal="center" vertical="center" wrapText="1"/>
    </xf>
    <xf numFmtId="0" fontId="0" fillId="0" borderId="0" xfId="0" applyAlignment="1">
      <alignment horizontal="center"/>
    </xf>
    <xf numFmtId="0" fontId="24" fillId="0" borderId="15" xfId="0" applyFont="1" applyBorder="1" applyAlignment="1">
      <alignment horizontal="justify" vertical="center"/>
    </xf>
    <xf numFmtId="0" fontId="24" fillId="0" borderId="16" xfId="0" applyFont="1" applyBorder="1" applyAlignment="1">
      <alignment horizontal="justify" vertical="center"/>
    </xf>
    <xf numFmtId="0" fontId="25" fillId="0" borderId="16" xfId="0" applyFont="1" applyBorder="1" applyAlignment="1">
      <alignment horizontal="justify" vertical="center"/>
    </xf>
    <xf numFmtId="0" fontId="24" fillId="8" borderId="20" xfId="0" applyFont="1" applyFill="1" applyBorder="1" applyAlignment="1">
      <alignment horizontal="justify" vertical="center" wrapText="1"/>
    </xf>
    <xf numFmtId="0" fontId="24" fillId="8" borderId="21" xfId="0" applyFont="1" applyFill="1" applyBorder="1" applyAlignment="1">
      <alignment horizontal="justify" vertical="center" wrapText="1"/>
    </xf>
    <xf numFmtId="0" fontId="26" fillId="0" borderId="0" xfId="0" applyFont="1"/>
    <xf numFmtId="0" fontId="25" fillId="7" borderId="19" xfId="0" applyFont="1" applyFill="1" applyBorder="1" applyAlignment="1">
      <alignment horizontal="justify" vertical="center"/>
    </xf>
    <xf numFmtId="0" fontId="25" fillId="7" borderId="20" xfId="0" applyFont="1" applyFill="1" applyBorder="1" applyAlignment="1">
      <alignment horizontal="justify" vertical="center"/>
    </xf>
    <xf numFmtId="0" fontId="25" fillId="7" borderId="20" xfId="0" applyFont="1" applyFill="1" applyBorder="1" applyAlignment="1">
      <alignment horizontal="center" vertical="center"/>
    </xf>
    <xf numFmtId="0" fontId="25" fillId="7" borderId="20" xfId="0" applyFont="1" applyFill="1" applyBorder="1" applyAlignment="1">
      <alignment horizontal="center" vertical="center" wrapText="1"/>
    </xf>
    <xf numFmtId="0" fontId="25" fillId="7" borderId="20" xfId="0" applyFont="1" applyFill="1" applyBorder="1" applyAlignment="1">
      <alignment horizontal="justify" vertical="center" wrapText="1"/>
    </xf>
    <xf numFmtId="0" fontId="25" fillId="7" borderId="21" xfId="0" applyFont="1" applyFill="1" applyBorder="1" applyAlignment="1">
      <alignment horizontal="justify" vertical="center" wrapText="1"/>
    </xf>
    <xf numFmtId="0" fontId="27" fillId="0" borderId="0" xfId="0" applyFont="1" applyAlignment="1"/>
    <xf numFmtId="0" fontId="28" fillId="0" borderId="0" xfId="0" applyFont="1"/>
    <xf numFmtId="0" fontId="29" fillId="0" borderId="0" xfId="0" applyFont="1"/>
    <xf numFmtId="0" fontId="27" fillId="0" borderId="0" xfId="0" applyFont="1"/>
    <xf numFmtId="0" fontId="2" fillId="4" borderId="1" xfId="0" applyFont="1" applyFill="1" applyBorder="1" applyAlignment="1">
      <alignment horizontal="justify" vertical="center" wrapText="1"/>
    </xf>
    <xf numFmtId="0" fontId="24" fillId="3" borderId="1" xfId="0" applyFont="1" applyFill="1" applyBorder="1" applyAlignment="1">
      <alignment horizontal="justify" vertical="center"/>
    </xf>
    <xf numFmtId="0" fontId="25" fillId="3" borderId="1" xfId="0" applyFont="1" applyFill="1" applyBorder="1" applyAlignment="1">
      <alignment horizontal="justify" vertical="center"/>
    </xf>
    <xf numFmtId="0" fontId="30" fillId="0" borderId="0" xfId="1" applyFont="1" applyFill="1" applyBorder="1"/>
    <xf numFmtId="0" fontId="30" fillId="0" borderId="0" xfId="1" applyFont="1" applyFill="1" applyBorder="1" applyAlignment="1">
      <alignment wrapText="1"/>
    </xf>
    <xf numFmtId="0" fontId="2" fillId="4" borderId="1" xfId="0" applyFont="1" applyFill="1" applyBorder="1" applyAlignment="1">
      <alignment horizontal="center" vertical="center" wrapText="1"/>
    </xf>
    <xf numFmtId="2" fontId="4" fillId="3" borderId="1" xfId="0" applyNumberFormat="1" applyFont="1" applyFill="1" applyBorder="1" applyAlignment="1">
      <alignment horizontal="right" vertical="center"/>
    </xf>
    <xf numFmtId="2" fontId="2" fillId="3" borderId="1" xfId="0" applyNumberFormat="1" applyFont="1" applyFill="1" applyBorder="1" applyAlignment="1">
      <alignment horizontal="right" vertical="center"/>
    </xf>
    <xf numFmtId="2" fontId="4" fillId="0" borderId="1" xfId="0" applyNumberFormat="1" applyFont="1" applyBorder="1" applyAlignment="1">
      <alignment horizontal="center" vertical="center"/>
    </xf>
    <xf numFmtId="2" fontId="4" fillId="3" borderId="1" xfId="0"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0" fontId="2" fillId="4" borderId="1" xfId="0" applyFont="1" applyFill="1" applyBorder="1" applyAlignment="1">
      <alignment horizontal="center" vertical="center" wrapText="1"/>
    </xf>
    <xf numFmtId="0" fontId="35" fillId="0" borderId="1" xfId="1" applyFont="1" applyBorder="1" applyAlignment="1">
      <alignment horizontal="center" wrapText="1"/>
    </xf>
    <xf numFmtId="0" fontId="35" fillId="0" borderId="1" xfId="1" applyFont="1" applyBorder="1" applyAlignment="1">
      <alignment horizontal="justify" wrapText="1"/>
    </xf>
    <xf numFmtId="0" fontId="35" fillId="0" borderId="1" xfId="1" applyFont="1" applyBorder="1" applyAlignment="1">
      <alignment wrapText="1"/>
    </xf>
    <xf numFmtId="0" fontId="35" fillId="10" borderId="1" xfId="1" applyFont="1" applyFill="1" applyBorder="1" applyAlignment="1">
      <alignment horizontal="center" textRotation="90" wrapText="1"/>
    </xf>
    <xf numFmtId="0" fontId="35" fillId="10" borderId="1" xfId="1" applyFont="1" applyFill="1" applyBorder="1" applyAlignment="1">
      <alignment horizontal="center" wrapText="1"/>
    </xf>
    <xf numFmtId="0" fontId="35" fillId="10" borderId="1" xfId="1" applyFont="1" applyFill="1" applyBorder="1" applyAlignment="1">
      <alignment horizontal="justify" wrapText="1"/>
    </xf>
    <xf numFmtId="0" fontId="35" fillId="10" borderId="1" xfId="1" applyFont="1" applyFill="1" applyBorder="1" applyAlignment="1">
      <alignment wrapText="1"/>
    </xf>
    <xf numFmtId="0" fontId="35" fillId="11" borderId="1" xfId="1" applyFont="1" applyFill="1" applyBorder="1" applyAlignment="1">
      <alignment wrapText="1"/>
    </xf>
    <xf numFmtId="0" fontId="35" fillId="10" borderId="25" xfId="1" applyFont="1" applyFill="1" applyBorder="1" applyAlignment="1">
      <alignment horizontal="center" wrapText="1"/>
    </xf>
    <xf numFmtId="0" fontId="34" fillId="10" borderId="25" xfId="1" applyFont="1" applyFill="1" applyBorder="1" applyAlignment="1">
      <alignment horizontal="right" wrapText="1"/>
    </xf>
    <xf numFmtId="0" fontId="34" fillId="10" borderId="25" xfId="1" applyFont="1" applyFill="1" applyBorder="1" applyAlignment="1">
      <alignment horizontal="center" wrapText="1"/>
    </xf>
    <xf numFmtId="0" fontId="35" fillId="11" borderId="25" xfId="1" applyFont="1" applyFill="1" applyBorder="1" applyAlignment="1">
      <alignment wrapText="1"/>
    </xf>
    <xf numFmtId="0" fontId="35" fillId="10" borderId="1" xfId="1" applyFont="1" applyFill="1" applyBorder="1" applyAlignment="1">
      <alignment horizontal="center" vertical="center" textRotation="90" wrapText="1"/>
    </xf>
    <xf numFmtId="0" fontId="35" fillId="0" borderId="1" xfId="1" applyFont="1" applyBorder="1" applyAlignment="1">
      <alignment horizontal="center" vertical="center" wrapText="1"/>
    </xf>
    <xf numFmtId="0" fontId="35" fillId="0" borderId="3" xfId="1" applyFont="1" applyBorder="1" applyAlignment="1">
      <alignment horizontal="center" wrapText="1"/>
    </xf>
    <xf numFmtId="0" fontId="35" fillId="0" borderId="3" xfId="1" applyFont="1" applyBorder="1" applyAlignment="1">
      <alignment horizontal="justify" wrapText="1"/>
    </xf>
    <xf numFmtId="0" fontId="35" fillId="0" borderId="3" xfId="1" applyFont="1" applyBorder="1" applyAlignment="1">
      <alignment wrapText="1"/>
    </xf>
    <xf numFmtId="0" fontId="35" fillId="0" borderId="0" xfId="1" applyFont="1" applyAlignment="1">
      <alignment textRotation="90" wrapText="1"/>
    </xf>
    <xf numFmtId="0" fontId="35" fillId="0" borderId="0" xfId="1" applyFont="1" applyAlignment="1">
      <alignment vertical="center" textRotation="90" wrapText="1"/>
    </xf>
    <xf numFmtId="0" fontId="35" fillId="0" borderId="0" xfId="1" applyFont="1" applyAlignment="1">
      <alignment wrapText="1"/>
    </xf>
    <xf numFmtId="2" fontId="35" fillId="0" borderId="1" xfId="1" applyNumberFormat="1" applyFont="1" applyBorder="1" applyAlignment="1">
      <alignment wrapText="1"/>
    </xf>
    <xf numFmtId="2" fontId="35" fillId="12" borderId="1" xfId="1" applyNumberFormat="1" applyFont="1" applyFill="1" applyBorder="1" applyAlignment="1">
      <alignment wrapText="1"/>
    </xf>
    <xf numFmtId="2" fontId="35" fillId="0" borderId="3" xfId="1" applyNumberFormat="1" applyFont="1" applyBorder="1" applyAlignment="1">
      <alignment wrapText="1"/>
    </xf>
    <xf numFmtId="2" fontId="34" fillId="12" borderId="25" xfId="1" applyNumberFormat="1" applyFont="1" applyFill="1" applyBorder="1" applyAlignment="1">
      <alignment wrapText="1"/>
    </xf>
    <xf numFmtId="0" fontId="2" fillId="4" borderId="1" xfId="0" applyFont="1" applyFill="1" applyBorder="1" applyAlignment="1">
      <alignment horizontal="center" vertical="center" wrapText="1"/>
    </xf>
    <xf numFmtId="0" fontId="0" fillId="9" borderId="10" xfId="0" applyFill="1" applyBorder="1" applyAlignment="1">
      <alignment horizontal="center" vertical="center"/>
    </xf>
    <xf numFmtId="0" fontId="0" fillId="9" borderId="1" xfId="0" applyFill="1" applyBorder="1"/>
    <xf numFmtId="2" fontId="0" fillId="9" borderId="1" xfId="0" applyNumberFormat="1" applyFill="1" applyBorder="1" applyAlignment="1">
      <alignment horizontal="right" vertical="center"/>
    </xf>
    <xf numFmtId="2" fontId="0" fillId="9" borderId="11" xfId="0" applyNumberFormat="1" applyFill="1" applyBorder="1" applyAlignment="1">
      <alignment horizontal="right" vertical="center"/>
    </xf>
    <xf numFmtId="0" fontId="0" fillId="9" borderId="1" xfId="0" applyFill="1" applyBorder="1" applyAlignment="1">
      <alignment wrapText="1"/>
    </xf>
    <xf numFmtId="0" fontId="0" fillId="19" borderId="10" xfId="0" applyFill="1" applyBorder="1" applyAlignment="1">
      <alignment horizontal="center" vertical="center"/>
    </xf>
    <xf numFmtId="0" fontId="0" fillId="19" borderId="1" xfId="0" applyFill="1" applyBorder="1" applyAlignment="1">
      <alignment wrapText="1"/>
    </xf>
    <xf numFmtId="2" fontId="0" fillId="19" borderId="1" xfId="0" applyNumberFormat="1" applyFill="1" applyBorder="1" applyAlignment="1">
      <alignment vertical="center"/>
    </xf>
    <xf numFmtId="0" fontId="0" fillId="18" borderId="10" xfId="0" applyFill="1" applyBorder="1" applyAlignment="1">
      <alignment horizontal="center" vertical="center"/>
    </xf>
    <xf numFmtId="0" fontId="0" fillId="18" borderId="1" xfId="0" applyFill="1" applyBorder="1" applyAlignment="1">
      <alignment wrapText="1"/>
    </xf>
    <xf numFmtId="2" fontId="0" fillId="18" borderId="1" xfId="0" applyNumberFormat="1" applyFill="1" applyBorder="1" applyAlignment="1">
      <alignment vertical="center"/>
    </xf>
    <xf numFmtId="2" fontId="0" fillId="18" borderId="11" xfId="0" applyNumberFormat="1" applyFill="1" applyBorder="1" applyAlignment="1">
      <alignment vertical="center"/>
    </xf>
    <xf numFmtId="0" fontId="0" fillId="2" borderId="10" xfId="0" applyFill="1" applyBorder="1" applyAlignment="1">
      <alignment horizontal="center" vertical="center"/>
    </xf>
    <xf numFmtId="0" fontId="0" fillId="2" borderId="1" xfId="0" applyFill="1" applyBorder="1" applyAlignment="1">
      <alignment wrapText="1"/>
    </xf>
    <xf numFmtId="2" fontId="0" fillId="2" borderId="1" xfId="0" applyNumberFormat="1" applyFill="1" applyBorder="1" applyAlignment="1">
      <alignment vertical="center"/>
    </xf>
    <xf numFmtId="2" fontId="0" fillId="2" borderId="11" xfId="0" applyNumberFormat="1" applyFill="1" applyBorder="1" applyAlignment="1">
      <alignment vertical="center"/>
    </xf>
    <xf numFmtId="2" fontId="0" fillId="19" borderId="11" xfId="0" applyNumberFormat="1" applyFill="1" applyBorder="1" applyAlignment="1">
      <alignment vertical="center"/>
    </xf>
    <xf numFmtId="0" fontId="24" fillId="8" borderId="31" xfId="0" applyFont="1" applyFill="1" applyBorder="1" applyAlignment="1">
      <alignment horizontal="justify" vertical="center" wrapText="1"/>
    </xf>
    <xf numFmtId="0" fontId="24" fillId="8" borderId="32" xfId="0" applyFont="1" applyFill="1" applyBorder="1" applyAlignment="1">
      <alignment horizontal="justify" vertical="center" wrapText="1"/>
    </xf>
    <xf numFmtId="0" fontId="24" fillId="0" borderId="33" xfId="0" applyFont="1" applyBorder="1" applyAlignment="1">
      <alignment horizontal="justify" vertical="center"/>
    </xf>
    <xf numFmtId="0" fontId="25" fillId="0" borderId="34" xfId="0" applyFont="1" applyBorder="1" applyAlignment="1">
      <alignment horizontal="justify" vertical="center" wrapText="1"/>
    </xf>
    <xf numFmtId="2" fontId="24" fillId="0" borderId="34" xfId="0" applyNumberFormat="1" applyFont="1" applyBorder="1" applyAlignment="1">
      <alignment horizontal="right" vertical="center"/>
    </xf>
    <xf numFmtId="0" fontId="24" fillId="0" borderId="34" xfId="0" applyFont="1" applyBorder="1" applyAlignment="1">
      <alignment horizontal="justify" vertical="center"/>
    </xf>
    <xf numFmtId="0" fontId="24" fillId="0" borderId="34" xfId="0" applyFont="1" applyBorder="1" applyAlignment="1">
      <alignment horizontal="justify" vertical="center" wrapText="1"/>
    </xf>
    <xf numFmtId="0" fontId="24" fillId="0" borderId="6" xfId="0" applyFont="1" applyBorder="1" applyAlignment="1">
      <alignment horizontal="justify" vertical="center" wrapText="1"/>
    </xf>
    <xf numFmtId="0" fontId="15" fillId="20" borderId="35" xfId="0" applyFont="1" applyFill="1" applyBorder="1" applyAlignment="1">
      <alignment horizontal="center" vertical="center"/>
    </xf>
    <xf numFmtId="0" fontId="15" fillId="7" borderId="35" xfId="0" applyFont="1" applyFill="1" applyBorder="1" applyAlignment="1">
      <alignment horizontal="center" vertical="center" textRotation="90" wrapText="1"/>
    </xf>
    <xf numFmtId="0" fontId="0" fillId="2" borderId="7" xfId="0" applyFill="1" applyBorder="1" applyAlignment="1">
      <alignment horizontal="center" vertical="center"/>
    </xf>
    <xf numFmtId="0" fontId="0" fillId="2" borderId="8" xfId="0" applyFill="1" applyBorder="1" applyAlignment="1">
      <alignment wrapText="1"/>
    </xf>
    <xf numFmtId="2" fontId="0" fillId="2" borderId="8" xfId="0" applyNumberFormat="1" applyFill="1" applyBorder="1" applyAlignment="1">
      <alignment vertical="center"/>
    </xf>
    <xf numFmtId="2" fontId="0" fillId="2" borderId="9" xfId="0" applyNumberFormat="1" applyFill="1" applyBorder="1" applyAlignment="1">
      <alignment vertical="center"/>
    </xf>
    <xf numFmtId="0" fontId="0" fillId="2" borderId="12" xfId="0" applyFill="1" applyBorder="1" applyAlignment="1">
      <alignment horizontal="center" vertical="center"/>
    </xf>
    <xf numFmtId="0" fontId="0" fillId="2" borderId="13" xfId="0" applyFill="1" applyBorder="1" applyAlignment="1">
      <alignment wrapText="1"/>
    </xf>
    <xf numFmtId="2" fontId="0" fillId="2" borderId="13" xfId="0" applyNumberFormat="1" applyFill="1" applyBorder="1" applyAlignment="1">
      <alignment vertical="center"/>
    </xf>
    <xf numFmtId="2" fontId="0" fillId="2" borderId="14" xfId="0" applyNumberFormat="1" applyFill="1" applyBorder="1" applyAlignment="1">
      <alignment vertical="center"/>
    </xf>
    <xf numFmtId="0" fontId="0" fillId="21" borderId="40" xfId="0" applyFill="1" applyBorder="1" applyAlignment="1">
      <alignment horizontal="center"/>
    </xf>
    <xf numFmtId="0" fontId="23" fillId="21" borderId="41" xfId="0" applyFont="1" applyFill="1" applyBorder="1"/>
    <xf numFmtId="2" fontId="23" fillId="21" borderId="41" xfId="0" applyNumberFormat="1" applyFont="1" applyFill="1" applyBorder="1"/>
    <xf numFmtId="2" fontId="23" fillId="21" borderId="42" xfId="0" applyNumberFormat="1" applyFont="1" applyFill="1" applyBorder="1"/>
    <xf numFmtId="0" fontId="0" fillId="7" borderId="43" xfId="0" applyFill="1" applyBorder="1" applyAlignment="1">
      <alignment horizontal="center" vertical="center"/>
    </xf>
    <xf numFmtId="0" fontId="0" fillId="7" borderId="44" xfId="0" applyFill="1" applyBorder="1" applyAlignment="1">
      <alignment wrapText="1"/>
    </xf>
    <xf numFmtId="2" fontId="0" fillId="7" borderId="44" xfId="0" applyNumberFormat="1" applyFill="1" applyBorder="1" applyAlignment="1">
      <alignment vertical="center"/>
    </xf>
    <xf numFmtId="2" fontId="0" fillId="7" borderId="45" xfId="0" applyNumberFormat="1" applyFill="1" applyBorder="1" applyAlignment="1">
      <alignment vertical="center"/>
    </xf>
    <xf numFmtId="0" fontId="0" fillId="20" borderId="39" xfId="0" applyFill="1" applyBorder="1" applyAlignment="1">
      <alignment horizontal="center" vertical="center"/>
    </xf>
    <xf numFmtId="0" fontId="0" fillId="20" borderId="23" xfId="0" applyFill="1" applyBorder="1" applyAlignment="1">
      <alignment wrapText="1"/>
    </xf>
    <xf numFmtId="2" fontId="0" fillId="20" borderId="23" xfId="0" applyNumberFormat="1" applyFill="1" applyBorder="1" applyAlignment="1">
      <alignment vertical="center"/>
    </xf>
    <xf numFmtId="2" fontId="0" fillId="20" borderId="46" xfId="0" applyNumberFormat="1" applyFill="1" applyBorder="1" applyAlignment="1">
      <alignment vertical="center"/>
    </xf>
    <xf numFmtId="0" fontId="0" fillId="18" borderId="7" xfId="0" applyFill="1" applyBorder="1" applyAlignment="1">
      <alignment horizontal="center" vertical="center"/>
    </xf>
    <xf numFmtId="0" fontId="0" fillId="18" borderId="8" xfId="0" applyFill="1" applyBorder="1" applyAlignment="1">
      <alignment wrapText="1"/>
    </xf>
    <xf numFmtId="2" fontId="0" fillId="18" borderId="8" xfId="0" applyNumberFormat="1" applyFill="1" applyBorder="1" applyAlignment="1">
      <alignment vertical="center"/>
    </xf>
    <xf numFmtId="2" fontId="0" fillId="18" borderId="9" xfId="0" applyNumberFormat="1" applyFill="1" applyBorder="1" applyAlignment="1">
      <alignment vertical="center"/>
    </xf>
    <xf numFmtId="0" fontId="0" fillId="18" borderId="12" xfId="0" applyFill="1" applyBorder="1" applyAlignment="1">
      <alignment horizontal="center" vertical="center"/>
    </xf>
    <xf numFmtId="0" fontId="0" fillId="18" borderId="13" xfId="0" applyFill="1" applyBorder="1" applyAlignment="1">
      <alignment wrapText="1"/>
    </xf>
    <xf numFmtId="2" fontId="0" fillId="18" borderId="13" xfId="0" applyNumberFormat="1" applyFill="1" applyBorder="1" applyAlignment="1">
      <alignment vertical="center"/>
    </xf>
    <xf numFmtId="2" fontId="0" fillId="18" borderId="14" xfId="0" applyNumberFormat="1" applyFill="1" applyBorder="1" applyAlignment="1">
      <alignment vertical="center"/>
    </xf>
    <xf numFmtId="0" fontId="0" fillId="9" borderId="29" xfId="0" applyFill="1" applyBorder="1" applyAlignment="1">
      <alignment horizontal="center" vertical="center"/>
    </xf>
    <xf numFmtId="0" fontId="0" fillId="9" borderId="3" xfId="0" applyFill="1" applyBorder="1" applyAlignment="1">
      <alignment wrapText="1"/>
    </xf>
    <xf numFmtId="2" fontId="0" fillId="9" borderId="3" xfId="0" applyNumberFormat="1" applyFill="1" applyBorder="1" applyAlignment="1">
      <alignment horizontal="right" vertical="center"/>
    </xf>
    <xf numFmtId="2" fontId="0" fillId="9" borderId="30" xfId="0" applyNumberFormat="1" applyFill="1" applyBorder="1" applyAlignment="1">
      <alignment horizontal="right" vertical="center"/>
    </xf>
    <xf numFmtId="0" fontId="0" fillId="19" borderId="7" xfId="0" applyFill="1" applyBorder="1" applyAlignment="1">
      <alignment horizontal="center" vertical="center"/>
    </xf>
    <xf numFmtId="0" fontId="0" fillId="19" borderId="8" xfId="0" applyFill="1" applyBorder="1" applyAlignment="1">
      <alignment wrapText="1"/>
    </xf>
    <xf numFmtId="2" fontId="0" fillId="19" borderId="8" xfId="0" applyNumberFormat="1" applyFill="1" applyBorder="1" applyAlignment="1">
      <alignment vertical="center"/>
    </xf>
    <xf numFmtId="2" fontId="0" fillId="19" borderId="9" xfId="0" applyNumberFormat="1" applyFill="1" applyBorder="1" applyAlignment="1">
      <alignment vertical="center"/>
    </xf>
    <xf numFmtId="0" fontId="0" fillId="19" borderId="12" xfId="0" applyFill="1" applyBorder="1" applyAlignment="1">
      <alignment horizontal="center" vertical="center"/>
    </xf>
    <xf numFmtId="0" fontId="0" fillId="19" borderId="13" xfId="0" applyFill="1" applyBorder="1" applyAlignment="1">
      <alignment wrapText="1"/>
    </xf>
    <xf numFmtId="2" fontId="0" fillId="19" borderId="13" xfId="0" applyNumberFormat="1" applyFill="1" applyBorder="1" applyAlignment="1">
      <alignment vertical="center"/>
    </xf>
    <xf numFmtId="2" fontId="0" fillId="19" borderId="14" xfId="0" applyNumberFormat="1" applyFill="1" applyBorder="1" applyAlignment="1">
      <alignment vertical="center"/>
    </xf>
    <xf numFmtId="0" fontId="15" fillId="21" borderId="47" xfId="0" applyFont="1" applyFill="1" applyBorder="1" applyAlignment="1">
      <alignment horizontal="center" vertical="center"/>
    </xf>
    <xf numFmtId="0" fontId="23" fillId="21" borderId="48" xfId="0" applyFont="1" applyFill="1" applyBorder="1" applyAlignment="1">
      <alignment horizontal="center" vertical="center"/>
    </xf>
    <xf numFmtId="0" fontId="23" fillId="21" borderId="49" xfId="0" applyFont="1" applyFill="1" applyBorder="1" applyAlignment="1">
      <alignment horizontal="center" vertical="center" wrapText="1"/>
    </xf>
    <xf numFmtId="0" fontId="0" fillId="9" borderId="7" xfId="0" applyFill="1" applyBorder="1" applyAlignment="1">
      <alignment horizontal="center" vertical="center"/>
    </xf>
    <xf numFmtId="0" fontId="0" fillId="9" borderId="8" xfId="0" applyFill="1" applyBorder="1"/>
    <xf numFmtId="2" fontId="0" fillId="9" borderId="8" xfId="0" applyNumberFormat="1" applyFill="1" applyBorder="1" applyAlignment="1">
      <alignment horizontal="right" vertical="center"/>
    </xf>
    <xf numFmtId="2" fontId="0" fillId="9" borderId="9" xfId="0" applyNumberFormat="1" applyFill="1" applyBorder="1" applyAlignment="1">
      <alignment horizontal="right" vertical="center"/>
    </xf>
    <xf numFmtId="0" fontId="26" fillId="0" borderId="0" xfId="0" applyFont="1" applyAlignment="1"/>
    <xf numFmtId="0" fontId="18" fillId="0" borderId="0" xfId="1" applyFont="1" applyFill="1" applyBorder="1" applyAlignment="1">
      <alignment horizontal="center" vertical="center" wrapText="1"/>
    </xf>
    <xf numFmtId="0" fontId="5" fillId="0" borderId="0" xfId="1" applyFill="1"/>
    <xf numFmtId="0" fontId="26" fillId="9" borderId="0" xfId="0" applyFont="1" applyFill="1" applyAlignment="1"/>
    <xf numFmtId="0" fontId="0" fillId="9" borderId="0" xfId="0" applyFill="1"/>
    <xf numFmtId="0" fontId="26" fillId="19" borderId="0" xfId="0" applyFont="1" applyFill="1" applyAlignment="1"/>
    <xf numFmtId="0" fontId="0" fillId="19" borderId="0" xfId="0" applyFill="1"/>
    <xf numFmtId="0" fontId="26" fillId="18" borderId="0" xfId="0" applyFont="1" applyFill="1" applyAlignment="1"/>
    <xf numFmtId="0" fontId="0" fillId="18" borderId="0" xfId="0" applyFill="1"/>
    <xf numFmtId="0" fontId="26" fillId="20" borderId="0" xfId="0" applyFont="1" applyFill="1" applyAlignment="1"/>
    <xf numFmtId="0" fontId="0" fillId="20" borderId="0" xfId="0" applyFill="1"/>
    <xf numFmtId="0" fontId="26" fillId="2" borderId="0" xfId="0" applyFont="1" applyFill="1" applyAlignment="1"/>
    <xf numFmtId="0" fontId="0" fillId="2" borderId="0" xfId="0" applyFill="1"/>
    <xf numFmtId="0" fontId="19" fillId="0" borderId="0" xfId="1" applyFont="1" applyAlignment="1">
      <alignment horizontal="center" wrapText="1"/>
    </xf>
    <xf numFmtId="0" fontId="19" fillId="0" borderId="0" xfId="1" applyFont="1" applyAlignment="1">
      <alignment horizontal="center"/>
    </xf>
    <xf numFmtId="0" fontId="1" fillId="0" borderId="0" xfId="1" applyFont="1" applyAlignment="1">
      <alignment horizontal="center" vertical="center" wrapText="1"/>
    </xf>
    <xf numFmtId="0" fontId="17" fillId="0" borderId="0" xfId="1" applyFont="1" applyAlignment="1">
      <alignment horizontal="center" wrapText="1"/>
    </xf>
    <xf numFmtId="0" fontId="17" fillId="0" borderId="0" xfId="1" applyFont="1" applyAlignment="1">
      <alignment horizontal="center" vertical="center" wrapText="1"/>
    </xf>
    <xf numFmtId="0" fontId="16" fillId="5" borderId="4" xfId="1" applyFont="1" applyFill="1" applyBorder="1" applyAlignment="1">
      <alignment horizontal="center" vertical="center" wrapText="1"/>
    </xf>
    <xf numFmtId="0" fontId="16" fillId="5" borderId="5" xfId="1" applyFont="1" applyFill="1" applyBorder="1" applyAlignment="1">
      <alignment horizontal="center" vertical="center" wrapText="1"/>
    </xf>
    <xf numFmtId="0" fontId="16" fillId="5" borderId="6" xfId="1" applyFont="1" applyFill="1" applyBorder="1" applyAlignment="1">
      <alignment horizontal="center" vertical="center" wrapText="1"/>
    </xf>
    <xf numFmtId="0" fontId="11" fillId="0" borderId="0" xfId="1" applyFont="1" applyAlignment="1">
      <alignment horizontal="center"/>
    </xf>
    <xf numFmtId="0" fontId="19" fillId="2" borderId="0" xfId="1" applyFont="1" applyFill="1" applyAlignment="1">
      <alignment horizontal="center" wrapText="1"/>
    </xf>
    <xf numFmtId="0" fontId="19" fillId="2" borderId="0" xfId="1" applyFont="1" applyFill="1" applyAlignment="1">
      <alignment horizontal="center"/>
    </xf>
    <xf numFmtId="0" fontId="18" fillId="9" borderId="4" xfId="1" applyFont="1" applyFill="1" applyBorder="1" applyAlignment="1">
      <alignment horizontal="center" vertical="center" wrapText="1"/>
    </xf>
    <xf numFmtId="0" fontId="18" fillId="9" borderId="5" xfId="1" applyFont="1" applyFill="1" applyBorder="1" applyAlignment="1">
      <alignment horizontal="center" vertical="center" wrapText="1"/>
    </xf>
    <xf numFmtId="0" fontId="18" fillId="9" borderId="6" xfId="1" applyFont="1" applyFill="1" applyBorder="1" applyAlignment="1">
      <alignment horizontal="center" vertical="center" wrapText="1"/>
    </xf>
    <xf numFmtId="0" fontId="32" fillId="0" borderId="0" xfId="0" applyFont="1" applyAlignment="1">
      <alignment horizontal="left" vertical="top" wrapText="1"/>
    </xf>
    <xf numFmtId="0" fontId="38" fillId="3" borderId="0" xfId="0" applyFont="1" applyFill="1" applyBorder="1" applyAlignment="1">
      <alignment horizontal="left" vertical="center"/>
    </xf>
    <xf numFmtId="0" fontId="2" fillId="4" borderId="3"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 fillId="9"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34" fillId="2" borderId="3" xfId="1" applyFont="1" applyFill="1" applyBorder="1" applyAlignment="1">
      <alignment horizontal="center" vertical="center" textRotation="90" wrapText="1"/>
    </xf>
    <xf numFmtId="0" fontId="34" fillId="2" borderId="23" xfId="1" applyFont="1" applyFill="1" applyBorder="1" applyAlignment="1">
      <alignment horizontal="center" vertical="center" textRotation="90" wrapText="1"/>
    </xf>
    <xf numFmtId="0" fontId="34" fillId="2" borderId="2" xfId="1" applyFont="1" applyFill="1" applyBorder="1" applyAlignment="1">
      <alignment horizontal="center" vertical="center" textRotation="90" wrapText="1"/>
    </xf>
    <xf numFmtId="0" fontId="35" fillId="0" borderId="3" xfId="1" applyFont="1" applyBorder="1" applyAlignment="1">
      <alignment horizontal="center" vertical="center" wrapText="1"/>
    </xf>
    <xf numFmtId="0" fontId="35" fillId="0" borderId="23" xfId="1" applyFont="1" applyBorder="1" applyAlignment="1">
      <alignment horizontal="center" vertical="center" wrapText="1"/>
    </xf>
    <xf numFmtId="0" fontId="35" fillId="0" borderId="2" xfId="1" applyFont="1" applyBorder="1" applyAlignment="1">
      <alignment horizontal="center" vertical="center" wrapText="1"/>
    </xf>
    <xf numFmtId="0" fontId="34" fillId="13" borderId="3" xfId="1" applyFont="1" applyFill="1" applyBorder="1" applyAlignment="1">
      <alignment horizontal="center" vertical="center" textRotation="90" wrapText="1"/>
    </xf>
    <xf numFmtId="0" fontId="34" fillId="13" borderId="23" xfId="1" applyFont="1" applyFill="1" applyBorder="1" applyAlignment="1">
      <alignment horizontal="center" vertical="center" textRotation="90" wrapText="1"/>
    </xf>
    <xf numFmtId="0" fontId="34" fillId="13" borderId="2" xfId="1" applyFont="1" applyFill="1" applyBorder="1" applyAlignment="1">
      <alignment horizontal="center" vertical="center" textRotation="90" wrapText="1"/>
    </xf>
    <xf numFmtId="0" fontId="37" fillId="0" borderId="0" xfId="1" applyFont="1" applyAlignment="1">
      <alignment horizontal="justify" wrapText="1"/>
    </xf>
    <xf numFmtId="0" fontId="33" fillId="9" borderId="1" xfId="1" applyFont="1" applyFill="1" applyBorder="1" applyAlignment="1">
      <alignment horizontal="center" wrapText="1"/>
    </xf>
    <xf numFmtId="0" fontId="34" fillId="9" borderId="1" xfId="1" applyFont="1" applyFill="1" applyBorder="1" applyAlignment="1">
      <alignment horizontal="center" wrapText="1"/>
    </xf>
    <xf numFmtId="0" fontId="34" fillId="10" borderId="1" xfId="1" applyFont="1" applyFill="1" applyBorder="1" applyAlignment="1">
      <alignment horizontal="center" vertical="center" wrapText="1"/>
    </xf>
    <xf numFmtId="0" fontId="34" fillId="10" borderId="3" xfId="1" applyFont="1" applyFill="1" applyBorder="1" applyAlignment="1">
      <alignment horizontal="center" vertical="center" wrapText="1"/>
    </xf>
    <xf numFmtId="0" fontId="5" fillId="0" borderId="2" xfId="1" applyBorder="1" applyAlignment="1">
      <alignment horizontal="center" vertical="center" wrapText="1"/>
    </xf>
    <xf numFmtId="0" fontId="34" fillId="11" borderId="1" xfId="1" applyFont="1" applyFill="1" applyBorder="1" applyAlignment="1">
      <alignment horizontal="center" vertical="center" wrapText="1"/>
    </xf>
    <xf numFmtId="0" fontId="34" fillId="14" borderId="3" xfId="1" applyFont="1" applyFill="1" applyBorder="1" applyAlignment="1">
      <alignment horizontal="center" vertical="center" textRotation="90" wrapText="1"/>
    </xf>
    <xf numFmtId="0" fontId="34" fillId="14" borderId="23" xfId="1" applyFont="1" applyFill="1" applyBorder="1" applyAlignment="1">
      <alignment horizontal="center" vertical="center" textRotation="90" wrapText="1"/>
    </xf>
    <xf numFmtId="0" fontId="34" fillId="14" borderId="2" xfId="1" applyFont="1" applyFill="1" applyBorder="1" applyAlignment="1">
      <alignment horizontal="center" vertical="center" textRotation="90" wrapText="1"/>
    </xf>
    <xf numFmtId="0" fontId="35" fillId="0" borderId="1" xfId="1" applyFont="1" applyBorder="1" applyAlignment="1">
      <alignment horizontal="center" vertical="center" wrapText="1"/>
    </xf>
    <xf numFmtId="0" fontId="34" fillId="15" borderId="3" xfId="1" applyFont="1" applyFill="1" applyBorder="1" applyAlignment="1">
      <alignment horizontal="center" vertical="center" textRotation="90" wrapText="1"/>
    </xf>
    <xf numFmtId="0" fontId="34" fillId="15" borderId="23" xfId="1" applyFont="1" applyFill="1" applyBorder="1" applyAlignment="1">
      <alignment horizontal="center" vertical="center" textRotation="90" wrapText="1"/>
    </xf>
    <xf numFmtId="0" fontId="34" fillId="15" borderId="2" xfId="1" applyFont="1" applyFill="1" applyBorder="1" applyAlignment="1">
      <alignment horizontal="center" vertical="center" textRotation="90" wrapText="1"/>
    </xf>
    <xf numFmtId="0" fontId="34" fillId="16" borderId="3" xfId="1" applyFont="1" applyFill="1" applyBorder="1" applyAlignment="1">
      <alignment horizontal="center" vertical="center" textRotation="90" wrapText="1"/>
    </xf>
    <xf numFmtId="0" fontId="34" fillId="16" borderId="23" xfId="1" applyFont="1" applyFill="1" applyBorder="1" applyAlignment="1">
      <alignment horizontal="center" vertical="center" textRotation="90" wrapText="1"/>
    </xf>
    <xf numFmtId="0" fontId="34" fillId="16" borderId="2" xfId="1" applyFont="1" applyFill="1" applyBorder="1" applyAlignment="1">
      <alignment horizontal="center" vertical="center" textRotation="90" wrapText="1"/>
    </xf>
    <xf numFmtId="0" fontId="34" fillId="17" borderId="3" xfId="1" applyFont="1" applyFill="1" applyBorder="1" applyAlignment="1">
      <alignment horizontal="center" vertical="center" textRotation="90" wrapText="1"/>
    </xf>
    <xf numFmtId="0" fontId="34" fillId="17" borderId="23" xfId="1" applyFont="1" applyFill="1" applyBorder="1" applyAlignment="1">
      <alignment horizontal="center" vertical="center" textRotation="90" wrapText="1"/>
    </xf>
    <xf numFmtId="0" fontId="34" fillId="17" borderId="2" xfId="1" applyFont="1" applyFill="1" applyBorder="1" applyAlignment="1">
      <alignment horizontal="center" vertical="center" textRotation="90" wrapText="1"/>
    </xf>
    <xf numFmtId="0" fontId="34" fillId="12" borderId="24" xfId="1" applyFont="1" applyFill="1" applyBorder="1" applyAlignment="1">
      <alignment horizontal="center" vertical="center" textRotation="90" wrapText="1"/>
    </xf>
    <xf numFmtId="0" fontId="34" fillId="12" borderId="25" xfId="1" applyFont="1" applyFill="1" applyBorder="1" applyAlignment="1">
      <alignment horizontal="center" vertical="center" textRotation="90" wrapText="1"/>
    </xf>
    <xf numFmtId="0" fontId="1" fillId="9" borderId="1" xfId="0" applyFont="1" applyFill="1" applyBorder="1" applyAlignment="1">
      <alignment horizontal="center" vertical="center" wrapText="1"/>
    </xf>
    <xf numFmtId="0" fontId="31" fillId="0" borderId="0" xfId="0" applyFont="1" applyAlignment="1">
      <alignment horizontal="center" wrapText="1"/>
    </xf>
    <xf numFmtId="0" fontId="2" fillId="4" borderId="1" xfId="0" applyFont="1" applyFill="1" applyBorder="1" applyAlignment="1">
      <alignment horizontal="justify" vertical="center" wrapText="1"/>
    </xf>
    <xf numFmtId="0" fontId="2" fillId="4" borderId="1" xfId="0" applyFont="1" applyFill="1" applyBorder="1" applyAlignment="1">
      <alignment horizontal="left" vertical="center" wrapText="1"/>
    </xf>
    <xf numFmtId="0" fontId="25" fillId="4" borderId="1" xfId="0" applyFont="1" applyFill="1" applyBorder="1" applyAlignment="1">
      <alignment horizontal="justify" vertical="center" wrapText="1"/>
    </xf>
    <xf numFmtId="0" fontId="18" fillId="19" borderId="4" xfId="1" applyFont="1" applyFill="1" applyBorder="1" applyAlignment="1">
      <alignment horizontal="center" vertical="center" wrapText="1"/>
    </xf>
    <xf numFmtId="0" fontId="18" fillId="19" borderId="5" xfId="1" applyFont="1" applyFill="1" applyBorder="1" applyAlignment="1">
      <alignment horizontal="center" vertical="center" wrapText="1"/>
    </xf>
    <xf numFmtId="0" fontId="18" fillId="19" borderId="6" xfId="1"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1" xfId="0" applyFont="1" applyFill="1" applyBorder="1" applyAlignment="1">
      <alignment horizontal="center" vertical="center"/>
    </xf>
    <xf numFmtId="0" fontId="18" fillId="18" borderId="4" xfId="1" applyFont="1" applyFill="1" applyBorder="1" applyAlignment="1">
      <alignment horizontal="center" vertical="center" wrapText="1"/>
    </xf>
    <xf numFmtId="0" fontId="18" fillId="18" borderId="5" xfId="1" applyFont="1" applyFill="1" applyBorder="1" applyAlignment="1">
      <alignment horizontal="center" vertical="center" wrapText="1"/>
    </xf>
    <xf numFmtId="0" fontId="18" fillId="18" borderId="6" xfId="1" applyFont="1"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center" vertical="center"/>
    </xf>
    <xf numFmtId="0" fontId="18" fillId="20" borderId="4" xfId="1" applyFont="1" applyFill="1" applyBorder="1" applyAlignment="1">
      <alignment horizontal="center" vertical="center" wrapText="1"/>
    </xf>
    <xf numFmtId="0" fontId="18" fillId="20" borderId="5" xfId="1" applyFont="1" applyFill="1" applyBorder="1" applyAlignment="1">
      <alignment horizontal="center" vertical="center" wrapText="1"/>
    </xf>
    <xf numFmtId="0" fontId="18" fillId="20" borderId="6" xfId="1" applyFont="1" applyFill="1" applyBorder="1" applyAlignment="1">
      <alignment horizontal="center" vertical="center" wrapText="1"/>
    </xf>
    <xf numFmtId="0" fontId="1" fillId="20" borderId="1" xfId="0" applyFont="1" applyFill="1" applyBorder="1" applyAlignment="1">
      <alignment horizontal="center" vertical="center" wrapText="1"/>
    </xf>
    <xf numFmtId="0" fontId="1" fillId="20" borderId="1" xfId="0" applyFont="1" applyFill="1" applyBorder="1" applyAlignment="1">
      <alignment horizontal="center" vertical="center"/>
    </xf>
    <xf numFmtId="0" fontId="18" fillId="2" borderId="4"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6"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8" fillId="22" borderId="4" xfId="1" applyFont="1" applyFill="1" applyBorder="1" applyAlignment="1">
      <alignment horizontal="center" vertical="center" wrapText="1"/>
    </xf>
    <xf numFmtId="0" fontId="18" fillId="22" borderId="5" xfId="1" applyFont="1" applyFill="1" applyBorder="1" applyAlignment="1">
      <alignment horizontal="center" vertical="center" wrapText="1"/>
    </xf>
    <xf numFmtId="0" fontId="18" fillId="22" borderId="6" xfId="1" applyFont="1" applyFill="1" applyBorder="1" applyAlignment="1">
      <alignment horizontal="center" vertical="center" wrapText="1"/>
    </xf>
    <xf numFmtId="0" fontId="41" fillId="0" borderId="0" xfId="0" applyFont="1" applyAlignment="1">
      <alignment horizontal="left" wrapText="1"/>
    </xf>
    <xf numFmtId="0" fontId="1" fillId="7" borderId="1" xfId="0" applyFont="1" applyFill="1" applyBorder="1" applyAlignment="1">
      <alignment horizontal="center" vertical="center" wrapText="1"/>
    </xf>
    <xf numFmtId="0" fontId="15" fillId="9" borderId="36" xfId="0" applyFont="1" applyFill="1" applyBorder="1" applyAlignment="1">
      <alignment horizontal="center" vertical="center" textRotation="90" wrapText="1"/>
    </xf>
    <xf numFmtId="0" fontId="15" fillId="9" borderId="37" xfId="0" applyFont="1" applyFill="1" applyBorder="1" applyAlignment="1">
      <alignment horizontal="center" vertical="center" textRotation="90" wrapText="1"/>
    </xf>
    <xf numFmtId="0" fontId="15" fillId="9" borderId="38" xfId="0" applyFont="1" applyFill="1" applyBorder="1" applyAlignment="1">
      <alignment horizontal="center" vertical="center" textRotation="90" wrapText="1"/>
    </xf>
    <xf numFmtId="0" fontId="15" fillId="19" borderId="36" xfId="0" applyFont="1" applyFill="1" applyBorder="1" applyAlignment="1">
      <alignment vertical="center" textRotation="90" wrapText="1"/>
    </xf>
    <xf numFmtId="0" fontId="15" fillId="19" borderId="37" xfId="0" applyFont="1" applyFill="1" applyBorder="1" applyAlignment="1">
      <alignment vertical="center" textRotation="90" wrapText="1"/>
    </xf>
    <xf numFmtId="0" fontId="15" fillId="19" borderId="38" xfId="0" applyFont="1" applyFill="1" applyBorder="1" applyAlignment="1">
      <alignment vertical="center" textRotation="90" wrapText="1"/>
    </xf>
    <xf numFmtId="0" fontId="15" fillId="18" borderId="36" xfId="0" applyFont="1" applyFill="1" applyBorder="1" applyAlignment="1">
      <alignment horizontal="center" vertical="center" textRotation="90" wrapText="1"/>
    </xf>
    <xf numFmtId="0" fontId="15" fillId="18" borderId="37" xfId="0" applyFont="1" applyFill="1" applyBorder="1" applyAlignment="1">
      <alignment horizontal="center" vertical="center" textRotation="90" wrapText="1"/>
    </xf>
    <xf numFmtId="0" fontId="15" fillId="18" borderId="38" xfId="0" applyFont="1" applyFill="1" applyBorder="1" applyAlignment="1">
      <alignment horizontal="center" vertical="center" textRotation="90" wrapText="1"/>
    </xf>
    <xf numFmtId="0" fontId="15" fillId="2" borderId="36" xfId="0" applyFont="1" applyFill="1" applyBorder="1" applyAlignment="1">
      <alignment horizontal="center" vertical="center" textRotation="90" wrapText="1"/>
    </xf>
    <xf numFmtId="0" fontId="15" fillId="2" borderId="37" xfId="0" applyFont="1" applyFill="1" applyBorder="1" applyAlignment="1">
      <alignment horizontal="center" vertical="center" textRotation="90" wrapText="1"/>
    </xf>
    <xf numFmtId="0" fontId="15" fillId="2" borderId="38" xfId="0" applyFont="1" applyFill="1" applyBorder="1" applyAlignment="1">
      <alignment horizontal="center" vertical="center" textRotation="90" wrapText="1"/>
    </xf>
    <xf numFmtId="0" fontId="25" fillId="7" borderId="22" xfId="0" applyFont="1" applyFill="1" applyBorder="1" applyAlignment="1">
      <alignment horizontal="center" vertical="center"/>
    </xf>
    <xf numFmtId="0" fontId="25" fillId="7" borderId="18" xfId="0" applyFont="1" applyFill="1" applyBorder="1" applyAlignment="1">
      <alignment horizontal="center" vertical="center"/>
    </xf>
    <xf numFmtId="0" fontId="25" fillId="7" borderId="17" xfId="0" applyFont="1" applyFill="1" applyBorder="1" applyAlignment="1">
      <alignment horizontal="center" vertical="center"/>
    </xf>
    <xf numFmtId="2" fontId="0" fillId="9" borderId="50" xfId="0" applyNumberFormat="1" applyFill="1" applyBorder="1" applyAlignment="1">
      <alignment horizontal="right" vertical="center"/>
    </xf>
    <xf numFmtId="2" fontId="0" fillId="9" borderId="51" xfId="0" applyNumberFormat="1" applyFill="1" applyBorder="1" applyAlignment="1">
      <alignment horizontal="right" vertical="center"/>
    </xf>
    <xf numFmtId="2" fontId="0" fillId="19" borderId="51" xfId="0" applyNumberFormat="1" applyFill="1" applyBorder="1" applyAlignment="1">
      <alignment vertical="center"/>
    </xf>
    <xf numFmtId="2" fontId="0" fillId="18" borderId="51" xfId="0" applyNumberFormat="1" applyFill="1" applyBorder="1" applyAlignment="1">
      <alignment vertical="center"/>
    </xf>
    <xf numFmtId="2" fontId="0" fillId="2" borderId="51" xfId="0" applyNumberFormat="1" applyFill="1" applyBorder="1" applyAlignment="1">
      <alignment vertical="center"/>
    </xf>
    <xf numFmtId="0" fontId="0" fillId="19" borderId="53" xfId="0" applyFill="1" applyBorder="1" applyAlignment="1">
      <alignment horizontal="center" vertical="center"/>
    </xf>
    <xf numFmtId="0" fontId="0" fillId="19" borderId="2" xfId="0" applyFill="1" applyBorder="1" applyAlignment="1">
      <alignment wrapText="1"/>
    </xf>
    <xf numFmtId="2" fontId="0" fillId="19" borderId="2" xfId="0" applyNumberFormat="1" applyFill="1" applyBorder="1" applyAlignment="1">
      <alignment vertical="center"/>
    </xf>
    <xf numFmtId="2" fontId="0" fillId="19" borderId="54" xfId="0" applyNumberFormat="1" applyFill="1" applyBorder="1" applyAlignment="1">
      <alignment vertical="center"/>
    </xf>
    <xf numFmtId="0" fontId="0" fillId="9" borderId="55" xfId="0" applyFill="1" applyBorder="1" applyAlignment="1">
      <alignment horizontal="center" vertical="center"/>
    </xf>
    <xf numFmtId="0" fontId="0" fillId="9" borderId="56" xfId="0" applyFill="1" applyBorder="1" applyAlignment="1">
      <alignment wrapText="1"/>
    </xf>
    <xf numFmtId="2" fontId="0" fillId="9" borderId="56" xfId="0" applyNumberFormat="1" applyFill="1" applyBorder="1" applyAlignment="1">
      <alignment horizontal="right" vertical="center"/>
    </xf>
    <xf numFmtId="2" fontId="0" fillId="9" borderId="57" xfId="0" applyNumberFormat="1" applyFill="1" applyBorder="1" applyAlignment="1">
      <alignment horizontal="right" vertical="center"/>
    </xf>
    <xf numFmtId="0" fontId="0" fillId="19" borderId="29" xfId="0" applyFill="1" applyBorder="1" applyAlignment="1">
      <alignment horizontal="center" vertical="center"/>
    </xf>
    <xf numFmtId="0" fontId="0" fillId="19" borderId="3" xfId="0" applyFill="1" applyBorder="1" applyAlignment="1">
      <alignment wrapText="1"/>
    </xf>
    <xf numFmtId="2" fontId="0" fillId="19" borderId="3" xfId="0" applyNumberFormat="1" applyFill="1" applyBorder="1" applyAlignment="1">
      <alignment vertical="center"/>
    </xf>
    <xf numFmtId="2" fontId="0" fillId="19" borderId="52" xfId="0" applyNumberFormat="1" applyFill="1" applyBorder="1" applyAlignment="1">
      <alignment vertical="center"/>
    </xf>
    <xf numFmtId="0" fontId="0" fillId="18" borderId="58" xfId="0" applyFill="1" applyBorder="1" applyAlignment="1">
      <alignment horizontal="center" vertical="center"/>
    </xf>
    <xf numFmtId="0" fontId="0" fillId="18" borderId="59" xfId="0" applyFill="1" applyBorder="1" applyAlignment="1">
      <alignment wrapText="1"/>
    </xf>
    <xf numFmtId="2" fontId="0" fillId="18" borderId="59" xfId="0" applyNumberFormat="1" applyFill="1" applyBorder="1" applyAlignment="1">
      <alignment vertical="center"/>
    </xf>
    <xf numFmtId="2" fontId="0" fillId="18" borderId="50" xfId="0" applyNumberFormat="1" applyFill="1" applyBorder="1" applyAlignment="1">
      <alignment vertical="center"/>
    </xf>
    <xf numFmtId="0" fontId="0" fillId="18" borderId="55" xfId="0" applyFill="1" applyBorder="1" applyAlignment="1">
      <alignment horizontal="center" vertical="center"/>
    </xf>
    <xf numFmtId="0" fontId="0" fillId="18" borderId="56" xfId="0" applyFill="1" applyBorder="1" applyAlignment="1">
      <alignment wrapText="1"/>
    </xf>
    <xf numFmtId="2" fontId="0" fillId="18" borderId="56" xfId="0" applyNumberFormat="1" applyFill="1" applyBorder="1" applyAlignment="1">
      <alignment vertical="center"/>
    </xf>
    <xf numFmtId="2" fontId="0" fillId="18" borderId="57" xfId="0" applyNumberFormat="1" applyFill="1" applyBorder="1" applyAlignment="1">
      <alignment vertical="center"/>
    </xf>
    <xf numFmtId="0" fontId="0" fillId="2" borderId="53" xfId="0" applyFill="1" applyBorder="1" applyAlignment="1">
      <alignment horizontal="center" vertical="center"/>
    </xf>
    <xf numFmtId="0" fontId="0" fillId="2" borderId="2" xfId="0" applyFill="1" applyBorder="1" applyAlignment="1">
      <alignment wrapText="1"/>
    </xf>
    <xf numFmtId="2" fontId="0" fillId="2" borderId="2" xfId="0" applyNumberFormat="1" applyFill="1" applyBorder="1" applyAlignment="1">
      <alignment vertical="center"/>
    </xf>
    <xf numFmtId="2" fontId="0" fillId="2" borderId="54" xfId="0" applyNumberFormat="1" applyFill="1" applyBorder="1" applyAlignment="1">
      <alignment vertical="center"/>
    </xf>
    <xf numFmtId="0" fontId="0" fillId="20" borderId="60" xfId="0" applyFill="1" applyBorder="1" applyAlignment="1">
      <alignment horizontal="center" vertical="center"/>
    </xf>
    <xf numFmtId="0" fontId="0" fillId="20" borderId="25" xfId="0" applyFill="1" applyBorder="1" applyAlignment="1">
      <alignment wrapText="1"/>
    </xf>
    <xf numFmtId="2" fontId="0" fillId="20" borderId="25" xfId="0" applyNumberFormat="1" applyFill="1" applyBorder="1" applyAlignment="1">
      <alignment vertical="center"/>
    </xf>
    <xf numFmtId="2" fontId="0" fillId="20" borderId="61" xfId="0" applyNumberFormat="1" applyFill="1" applyBorder="1" applyAlignment="1">
      <alignment vertical="center"/>
    </xf>
    <xf numFmtId="0" fontId="0" fillId="2" borderId="29" xfId="0" applyFill="1" applyBorder="1" applyAlignment="1">
      <alignment horizontal="center" vertical="center"/>
    </xf>
    <xf numFmtId="0" fontId="0" fillId="2" borderId="3" xfId="0" applyFill="1" applyBorder="1" applyAlignment="1">
      <alignment wrapText="1"/>
    </xf>
    <xf numFmtId="2" fontId="0" fillId="2" borderId="3" xfId="0" applyNumberFormat="1" applyFill="1" applyBorder="1" applyAlignment="1">
      <alignment vertical="center"/>
    </xf>
    <xf numFmtId="2" fontId="0" fillId="2" borderId="52" xfId="0" applyNumberFormat="1" applyFill="1" applyBorder="1" applyAlignment="1">
      <alignment vertical="center"/>
    </xf>
    <xf numFmtId="0" fontId="0" fillId="7" borderId="62" xfId="0" applyFill="1" applyBorder="1" applyAlignment="1">
      <alignment horizontal="center" vertical="center"/>
    </xf>
    <xf numFmtId="0" fontId="0" fillId="7" borderId="63" xfId="0" applyFill="1" applyBorder="1" applyAlignment="1">
      <alignment wrapText="1"/>
    </xf>
    <xf numFmtId="2" fontId="0" fillId="7" borderId="63" xfId="0" applyNumberFormat="1" applyFill="1" applyBorder="1" applyAlignment="1">
      <alignment vertical="center"/>
    </xf>
    <xf numFmtId="2" fontId="0" fillId="7" borderId="64" xfId="0" applyNumberFormat="1" applyFill="1" applyBorder="1" applyAlignment="1">
      <alignment vertical="center"/>
    </xf>
  </cellXfs>
  <cellStyles count="2">
    <cellStyle name="Κανονικό" xfId="0" builtinId="0"/>
    <cellStyle name="Κανονικό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jpe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2</xdr:col>
      <xdr:colOff>533400</xdr:colOff>
      <xdr:row>2</xdr:row>
      <xdr:rowOff>133350</xdr:rowOff>
    </xdr:from>
    <xdr:ext cx="744538" cy="649287"/>
    <xdr:pic>
      <xdr:nvPicPr>
        <xdr:cNvPr id="2" name="8 - Εικόνα"/>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457200"/>
          <a:ext cx="744538" cy="649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419100</xdr:colOff>
      <xdr:row>0</xdr:row>
      <xdr:rowOff>0</xdr:rowOff>
    </xdr:from>
    <xdr:ext cx="965200" cy="649288"/>
    <xdr:pic>
      <xdr:nvPicPr>
        <xdr:cNvPr id="3" name="6 - Εικόνα"/>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76700" y="0"/>
          <a:ext cx="965200" cy="64928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57150</xdr:colOff>
      <xdr:row>2</xdr:row>
      <xdr:rowOff>95250</xdr:rowOff>
    </xdr:from>
    <xdr:ext cx="1239838" cy="744537"/>
    <xdr:pic>
      <xdr:nvPicPr>
        <xdr:cNvPr id="4" name="7 - Εικόνα"/>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5550" y="419100"/>
          <a:ext cx="1239838" cy="744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63500</xdr:colOff>
      <xdr:row>2</xdr:row>
      <xdr:rowOff>114300</xdr:rowOff>
    </xdr:from>
    <xdr:to>
      <xdr:col>8</xdr:col>
      <xdr:colOff>565150</xdr:colOff>
      <xdr:row>7</xdr:row>
      <xdr:rowOff>228600</xdr:rowOff>
    </xdr:to>
    <xdr:sp macro="" textlink="">
      <xdr:nvSpPr>
        <xdr:cNvPr id="5" name="9 - TextBox">
          <a:extLst>
            <a:ext uri="{FF2B5EF4-FFF2-40B4-BE49-F238E27FC236}"/>
          </a:extLst>
        </xdr:cNvPr>
        <xdr:cNvSpPr txBox="1"/>
      </xdr:nvSpPr>
      <xdr:spPr>
        <a:xfrm>
          <a:off x="3721100" y="438150"/>
          <a:ext cx="1720850"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l-GR" sz="1000" b="1">
              <a:solidFill>
                <a:schemeClr val="dk1"/>
              </a:solidFill>
              <a:latin typeface="+mn-lt"/>
              <a:ea typeface="+mn-ea"/>
              <a:cs typeface="+mn-cs"/>
            </a:rPr>
            <a:t>ΕΥΡΩΠΑΪΚΟ ΓΕΩΡΓΙΚΟ</a:t>
          </a:r>
          <a:endParaRPr lang="el-GR" sz="1000">
            <a:solidFill>
              <a:schemeClr val="dk1"/>
            </a:solidFill>
            <a:latin typeface="+mn-lt"/>
            <a:ea typeface="+mn-ea"/>
            <a:cs typeface="+mn-cs"/>
          </a:endParaRPr>
        </a:p>
        <a:p>
          <a:pPr algn="ctr"/>
          <a:r>
            <a:rPr lang="el-GR" sz="1000" b="1">
              <a:solidFill>
                <a:schemeClr val="dk1"/>
              </a:solidFill>
              <a:latin typeface="+mn-lt"/>
              <a:ea typeface="+mn-ea"/>
              <a:cs typeface="+mn-cs"/>
            </a:rPr>
            <a:t>ΤΑΜΕΙΟ ΑΓΡΟΤΙΚΗΣ ΑΝΑΠΤΥΞΗΣ</a:t>
          </a:r>
          <a:endParaRPr lang="el-GR" sz="1000">
            <a:solidFill>
              <a:schemeClr val="dk1"/>
            </a:solidFill>
            <a:latin typeface="+mn-lt"/>
            <a:ea typeface="+mn-ea"/>
            <a:cs typeface="+mn-cs"/>
          </a:endParaRPr>
        </a:p>
        <a:p>
          <a:pPr algn="ctr"/>
          <a:r>
            <a:rPr lang="el-GR" sz="1000" b="1">
              <a:solidFill>
                <a:schemeClr val="dk1"/>
              </a:solidFill>
              <a:latin typeface="+mn-lt"/>
              <a:ea typeface="+mn-ea"/>
              <a:cs typeface="+mn-cs"/>
            </a:rPr>
            <a:t>Η Ευρώπη επενδύει στις</a:t>
          </a:r>
          <a:endParaRPr lang="el-GR" sz="1000">
            <a:solidFill>
              <a:schemeClr val="dk1"/>
            </a:solidFill>
            <a:latin typeface="+mn-lt"/>
            <a:ea typeface="+mn-ea"/>
            <a:cs typeface="+mn-cs"/>
          </a:endParaRPr>
        </a:p>
        <a:p>
          <a:pPr algn="ctr"/>
          <a:r>
            <a:rPr lang="el-GR" sz="1000" b="1">
              <a:solidFill>
                <a:schemeClr val="dk1"/>
              </a:solidFill>
              <a:latin typeface="+mn-lt"/>
              <a:ea typeface="+mn-ea"/>
              <a:cs typeface="+mn-cs"/>
            </a:rPr>
            <a:t>Αγροτικές περιοχές</a:t>
          </a:r>
          <a:endParaRPr lang="el-GR" sz="700"/>
        </a:p>
      </xdr:txBody>
    </xdr:sp>
    <xdr:clientData/>
  </xdr:twoCellAnchor>
  <xdr:oneCellAnchor>
    <xdr:from>
      <xdr:col>0</xdr:col>
      <xdr:colOff>0</xdr:colOff>
      <xdr:row>1</xdr:row>
      <xdr:rowOff>323850</xdr:rowOff>
    </xdr:from>
    <xdr:ext cx="1774825" cy="965200"/>
    <xdr:pic>
      <xdr:nvPicPr>
        <xdr:cNvPr id="6" name="Εικόνα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3850"/>
          <a:ext cx="1774825"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390525</xdr:colOff>
      <xdr:row>19</xdr:row>
      <xdr:rowOff>66675</xdr:rowOff>
    </xdr:from>
    <xdr:ext cx="1009650" cy="1231900"/>
    <xdr:pic>
      <xdr:nvPicPr>
        <xdr:cNvPr id="7"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19325" y="3305175"/>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390525</xdr:colOff>
      <xdr:row>10</xdr:row>
      <xdr:rowOff>66675</xdr:rowOff>
    </xdr:from>
    <xdr:ext cx="1009650" cy="1231900"/>
    <xdr:pic>
      <xdr:nvPicPr>
        <xdr:cNvPr id="7"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48350"/>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390525</xdr:colOff>
      <xdr:row>12</xdr:row>
      <xdr:rowOff>66675</xdr:rowOff>
    </xdr:from>
    <xdr:ext cx="1009650" cy="1231900"/>
    <xdr:pic>
      <xdr:nvPicPr>
        <xdr:cNvPr id="7"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48350"/>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390525</xdr:colOff>
      <xdr:row>13</xdr:row>
      <xdr:rowOff>66675</xdr:rowOff>
    </xdr:from>
    <xdr:ext cx="1009650" cy="1231900"/>
    <xdr:pic>
      <xdr:nvPicPr>
        <xdr:cNvPr id="7"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48350"/>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533400</xdr:colOff>
      <xdr:row>2</xdr:row>
      <xdr:rowOff>133350</xdr:rowOff>
    </xdr:from>
    <xdr:ext cx="744538" cy="649287"/>
    <xdr:pic>
      <xdr:nvPicPr>
        <xdr:cNvPr id="2" name="8 - Εικόνα"/>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742950"/>
          <a:ext cx="744538" cy="649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419100</xdr:colOff>
      <xdr:row>0</xdr:row>
      <xdr:rowOff>0</xdr:rowOff>
    </xdr:from>
    <xdr:ext cx="965200" cy="649288"/>
    <xdr:pic>
      <xdr:nvPicPr>
        <xdr:cNvPr id="3" name="6 - Εικόνα"/>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00525" y="0"/>
          <a:ext cx="965200" cy="64928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57150</xdr:colOff>
      <xdr:row>2</xdr:row>
      <xdr:rowOff>95250</xdr:rowOff>
    </xdr:from>
    <xdr:ext cx="1239838" cy="744537"/>
    <xdr:pic>
      <xdr:nvPicPr>
        <xdr:cNvPr id="4" name="7 - Εικόνα"/>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2225" y="704850"/>
          <a:ext cx="1239838" cy="744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63500</xdr:colOff>
      <xdr:row>2</xdr:row>
      <xdr:rowOff>114300</xdr:rowOff>
    </xdr:from>
    <xdr:to>
      <xdr:col>8</xdr:col>
      <xdr:colOff>565150</xdr:colOff>
      <xdr:row>7</xdr:row>
      <xdr:rowOff>228600</xdr:rowOff>
    </xdr:to>
    <xdr:sp macro="" textlink="">
      <xdr:nvSpPr>
        <xdr:cNvPr id="5" name="9 - TextBox">
          <a:extLst>
            <a:ext uri="{FF2B5EF4-FFF2-40B4-BE49-F238E27FC236}"/>
          </a:extLst>
        </xdr:cNvPr>
        <xdr:cNvSpPr txBox="1"/>
      </xdr:nvSpPr>
      <xdr:spPr>
        <a:xfrm>
          <a:off x="3844925" y="723900"/>
          <a:ext cx="1720850" cy="1371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l-GR" sz="1000" b="1">
              <a:solidFill>
                <a:schemeClr val="dk1"/>
              </a:solidFill>
              <a:latin typeface="+mn-lt"/>
              <a:ea typeface="+mn-ea"/>
              <a:cs typeface="+mn-cs"/>
            </a:rPr>
            <a:t>ΕΥΡΩΠΑΪΚΟ ΓΕΩΡΓΙΚΟ</a:t>
          </a:r>
          <a:endParaRPr lang="el-GR" sz="1000">
            <a:solidFill>
              <a:schemeClr val="dk1"/>
            </a:solidFill>
            <a:latin typeface="+mn-lt"/>
            <a:ea typeface="+mn-ea"/>
            <a:cs typeface="+mn-cs"/>
          </a:endParaRPr>
        </a:p>
        <a:p>
          <a:pPr algn="ctr"/>
          <a:r>
            <a:rPr lang="el-GR" sz="1000" b="1">
              <a:solidFill>
                <a:schemeClr val="dk1"/>
              </a:solidFill>
              <a:latin typeface="+mn-lt"/>
              <a:ea typeface="+mn-ea"/>
              <a:cs typeface="+mn-cs"/>
            </a:rPr>
            <a:t>ΤΑΜΕΙΟ ΑΓΡΟΤΙΚΗΣ ΑΝΑΠΤΥΞΗΣ</a:t>
          </a:r>
          <a:endParaRPr lang="el-GR" sz="1000">
            <a:solidFill>
              <a:schemeClr val="dk1"/>
            </a:solidFill>
            <a:latin typeface="+mn-lt"/>
            <a:ea typeface="+mn-ea"/>
            <a:cs typeface="+mn-cs"/>
          </a:endParaRPr>
        </a:p>
        <a:p>
          <a:pPr algn="ctr"/>
          <a:r>
            <a:rPr lang="el-GR" sz="1000" b="1">
              <a:solidFill>
                <a:schemeClr val="dk1"/>
              </a:solidFill>
              <a:latin typeface="+mn-lt"/>
              <a:ea typeface="+mn-ea"/>
              <a:cs typeface="+mn-cs"/>
            </a:rPr>
            <a:t>Η Ευρώπη επενδύει στις</a:t>
          </a:r>
          <a:endParaRPr lang="el-GR" sz="1000">
            <a:solidFill>
              <a:schemeClr val="dk1"/>
            </a:solidFill>
            <a:latin typeface="+mn-lt"/>
            <a:ea typeface="+mn-ea"/>
            <a:cs typeface="+mn-cs"/>
          </a:endParaRPr>
        </a:p>
        <a:p>
          <a:pPr algn="ctr"/>
          <a:r>
            <a:rPr lang="el-GR" sz="1000" b="1">
              <a:solidFill>
                <a:schemeClr val="dk1"/>
              </a:solidFill>
              <a:latin typeface="+mn-lt"/>
              <a:ea typeface="+mn-ea"/>
              <a:cs typeface="+mn-cs"/>
            </a:rPr>
            <a:t>Αγροτικές περιοχές</a:t>
          </a:r>
          <a:endParaRPr lang="el-GR" sz="700"/>
        </a:p>
      </xdr:txBody>
    </xdr:sp>
    <xdr:clientData/>
  </xdr:twoCellAnchor>
  <xdr:oneCellAnchor>
    <xdr:from>
      <xdr:col>0</xdr:col>
      <xdr:colOff>0</xdr:colOff>
      <xdr:row>1</xdr:row>
      <xdr:rowOff>323850</xdr:rowOff>
    </xdr:from>
    <xdr:ext cx="1774825" cy="965200"/>
    <xdr:pic>
      <xdr:nvPicPr>
        <xdr:cNvPr id="6" name="Εικόνα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1975"/>
          <a:ext cx="1774825"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390525</xdr:colOff>
      <xdr:row>15</xdr:row>
      <xdr:rowOff>66675</xdr:rowOff>
    </xdr:from>
    <xdr:ext cx="1009650" cy="1231900"/>
    <xdr:pic>
      <xdr:nvPicPr>
        <xdr:cNvPr id="7"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19325" y="5848350"/>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390525</xdr:colOff>
      <xdr:row>12</xdr:row>
      <xdr:rowOff>66675</xdr:rowOff>
    </xdr:from>
    <xdr:ext cx="1009650" cy="1231900"/>
    <xdr:pic>
      <xdr:nvPicPr>
        <xdr:cNvPr id="7"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48350"/>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390525</xdr:colOff>
      <xdr:row>10</xdr:row>
      <xdr:rowOff>66675</xdr:rowOff>
    </xdr:from>
    <xdr:ext cx="1009650" cy="1231900"/>
    <xdr:pic>
      <xdr:nvPicPr>
        <xdr:cNvPr id="2" name="7 - Εικόνα" descr="Z:\ΓΡΑΜΜΑΤΕΙΑ\Λογότυπα\Πιερική Αναπτυξιακή ΑΕ ΟΤΑ.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4057650"/>
          <a:ext cx="10096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36"/>
  <dimension ref="A1:I26"/>
  <sheetViews>
    <sheetView tabSelected="1" view="pageBreakPreview" zoomScale="120" zoomScaleSheetLayoutView="120" workbookViewId="0">
      <selection activeCell="M12" sqref="M12"/>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85546875"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23.25" x14ac:dyDescent="0.35">
      <c r="A3" s="15"/>
      <c r="B3" s="18"/>
      <c r="C3" s="18"/>
      <c r="D3" s="18"/>
      <c r="E3" s="18"/>
      <c r="F3" s="18"/>
      <c r="G3" s="18"/>
      <c r="H3" s="18"/>
      <c r="I3" s="18"/>
    </row>
    <row r="4" spans="1:9" ht="15" customHeight="1" x14ac:dyDescent="0.35">
      <c r="A4" s="15"/>
      <c r="B4" s="14"/>
      <c r="C4" s="14"/>
      <c r="D4" s="17"/>
      <c r="E4" s="17"/>
      <c r="F4" s="17"/>
      <c r="G4" s="17"/>
      <c r="H4" s="17"/>
      <c r="I4" s="17"/>
    </row>
    <row r="5" spans="1:9" ht="21" x14ac:dyDescent="0.35">
      <c r="A5" s="15"/>
      <c r="B5" s="14"/>
      <c r="C5" s="14"/>
      <c r="D5" s="16"/>
      <c r="E5" s="16"/>
      <c r="F5" s="16"/>
      <c r="G5" s="16"/>
      <c r="H5" s="16"/>
      <c r="I5" s="16"/>
    </row>
    <row r="6" spans="1:9" ht="21" x14ac:dyDescent="0.35">
      <c r="A6" s="15"/>
      <c r="B6" s="14"/>
      <c r="C6" s="14"/>
      <c r="D6" s="16"/>
      <c r="E6" s="16"/>
      <c r="F6" s="16"/>
      <c r="G6" s="16"/>
      <c r="H6" s="16"/>
      <c r="I6" s="16"/>
    </row>
    <row r="7" spans="1:9" ht="18.75" customHeight="1" x14ac:dyDescent="0.3">
      <c r="A7" s="15"/>
      <c r="B7" s="14"/>
      <c r="C7" s="14"/>
      <c r="D7" s="13"/>
      <c r="E7" s="13"/>
      <c r="F7" s="13"/>
      <c r="G7" s="13"/>
      <c r="H7" s="13"/>
      <c r="I7" s="13"/>
    </row>
    <row r="8" spans="1:9" ht="18.75" x14ac:dyDescent="0.3">
      <c r="A8" s="15"/>
      <c r="B8" s="14"/>
      <c r="C8" s="14"/>
      <c r="D8" s="13"/>
      <c r="E8" s="13"/>
      <c r="F8" s="13"/>
      <c r="G8" s="13"/>
      <c r="H8" s="13"/>
      <c r="I8" s="13"/>
    </row>
    <row r="9" spans="1:9" ht="18.75" x14ac:dyDescent="0.3">
      <c r="A9" s="15"/>
      <c r="B9" s="14"/>
      <c r="C9" s="14"/>
      <c r="D9" s="13"/>
      <c r="E9" s="13"/>
      <c r="F9" s="13"/>
      <c r="G9" s="13"/>
      <c r="H9" s="13"/>
      <c r="I9" s="13"/>
    </row>
    <row r="10" spans="1:9" ht="18.75" x14ac:dyDescent="0.3">
      <c r="A10" s="15"/>
      <c r="B10" s="14"/>
      <c r="C10" s="14"/>
      <c r="D10" s="13"/>
      <c r="E10" s="13"/>
      <c r="F10" s="13"/>
      <c r="G10" s="13"/>
      <c r="H10" s="13"/>
      <c r="I10" s="13"/>
    </row>
    <row r="11" spans="1:9" ht="30.75" customHeight="1" x14ac:dyDescent="0.25">
      <c r="A11" s="165" t="s">
        <v>18</v>
      </c>
      <c r="B11" s="166"/>
      <c r="C11" s="166"/>
      <c r="D11" s="166"/>
      <c r="E11" s="166"/>
      <c r="F11" s="166"/>
      <c r="G11" s="166"/>
      <c r="H11" s="166"/>
      <c r="I11" s="166"/>
    </row>
    <row r="12" spans="1:9" ht="18.75" x14ac:dyDescent="0.3">
      <c r="A12" s="13"/>
      <c r="B12" s="13"/>
      <c r="C12" s="13"/>
      <c r="D12" s="13"/>
      <c r="E12" s="13"/>
      <c r="F12" s="13"/>
      <c r="G12" s="13"/>
      <c r="H12" s="13"/>
      <c r="I12" s="13"/>
    </row>
    <row r="13" spans="1:9" ht="23.25" x14ac:dyDescent="0.35">
      <c r="A13" s="12"/>
      <c r="B13" s="12"/>
      <c r="C13" s="12"/>
      <c r="D13" s="12"/>
      <c r="E13" s="12"/>
      <c r="F13" s="12"/>
      <c r="G13" s="12"/>
      <c r="H13" s="12"/>
      <c r="I13" s="12"/>
    </row>
    <row r="14" spans="1:9" ht="28.5" customHeight="1" x14ac:dyDescent="0.2">
      <c r="A14" s="168" t="s">
        <v>17</v>
      </c>
      <c r="B14" s="168"/>
      <c r="C14" s="168"/>
      <c r="D14" s="168"/>
      <c r="E14" s="168"/>
      <c r="F14" s="168"/>
      <c r="G14" s="168"/>
      <c r="H14" s="168"/>
      <c r="I14" s="168"/>
    </row>
    <row r="15" spans="1:9" ht="48" customHeight="1" x14ac:dyDescent="0.2">
      <c r="A15" s="169" t="s">
        <v>19</v>
      </c>
      <c r="B15" s="169"/>
      <c r="C15" s="169"/>
      <c r="D15" s="169"/>
      <c r="E15" s="169"/>
      <c r="F15" s="169"/>
      <c r="G15" s="169"/>
      <c r="H15" s="169"/>
      <c r="I15" s="169"/>
    </row>
    <row r="16" spans="1:9" ht="21" x14ac:dyDescent="0.35">
      <c r="A16" s="5"/>
      <c r="B16" s="6"/>
      <c r="C16" s="6"/>
      <c r="D16" s="6"/>
      <c r="E16" s="6"/>
      <c r="F16" s="6"/>
      <c r="G16" s="6"/>
      <c r="H16" s="6"/>
      <c r="I16" s="6"/>
    </row>
    <row r="17" spans="1:9" ht="21" x14ac:dyDescent="0.35">
      <c r="A17" s="5"/>
      <c r="B17" s="6"/>
      <c r="C17" s="6"/>
      <c r="D17" s="6"/>
      <c r="E17" s="6"/>
      <c r="F17" s="6"/>
      <c r="G17" s="6"/>
      <c r="H17" s="6"/>
      <c r="I17" s="6"/>
    </row>
    <row r="18" spans="1:9" ht="21.75" thickBot="1" x14ac:dyDescent="0.4">
      <c r="A18" s="7"/>
      <c r="B18" s="6"/>
      <c r="C18" s="6"/>
      <c r="D18" s="6"/>
      <c r="E18" s="6"/>
      <c r="F18" s="6"/>
      <c r="G18" s="6"/>
      <c r="H18" s="6"/>
      <c r="I18" s="6"/>
    </row>
    <row r="19" spans="1:9" ht="39" customHeight="1" thickTop="1" thickBot="1" x14ac:dyDescent="0.25">
      <c r="A19" s="170" t="s">
        <v>16</v>
      </c>
      <c r="B19" s="171"/>
      <c r="C19" s="171"/>
      <c r="D19" s="171"/>
      <c r="E19" s="171"/>
      <c r="F19" s="171"/>
      <c r="G19" s="171"/>
      <c r="H19" s="171"/>
      <c r="I19" s="172"/>
    </row>
    <row r="20" spans="1:9" ht="21.75" thickTop="1" x14ac:dyDescent="0.35">
      <c r="A20" s="7"/>
      <c r="B20" s="6"/>
      <c r="C20" s="6"/>
      <c r="D20" s="6"/>
      <c r="E20" s="6"/>
      <c r="F20" s="6"/>
      <c r="G20" s="6"/>
      <c r="H20" s="6"/>
      <c r="I20" s="6"/>
    </row>
    <row r="21" spans="1:9" ht="53.25" customHeight="1" x14ac:dyDescent="0.35">
      <c r="A21" s="7"/>
      <c r="B21" s="6"/>
      <c r="C21" s="6"/>
      <c r="D21" s="6"/>
      <c r="E21" s="6"/>
      <c r="F21" s="6"/>
      <c r="G21" s="6"/>
      <c r="H21" s="6"/>
      <c r="I21" s="6"/>
    </row>
    <row r="22" spans="1:9" ht="21" x14ac:dyDescent="0.35">
      <c r="A22" s="173"/>
      <c r="B22" s="173"/>
      <c r="C22" s="173"/>
      <c r="D22" s="173"/>
      <c r="E22" s="173"/>
      <c r="F22" s="173"/>
      <c r="G22" s="173"/>
      <c r="H22" s="173"/>
      <c r="I22" s="173"/>
    </row>
    <row r="23" spans="1:9" ht="15.75" x14ac:dyDescent="0.25">
      <c r="A23" s="8"/>
      <c r="B23" s="9"/>
      <c r="C23" s="9"/>
      <c r="D23" s="9"/>
      <c r="E23" s="9"/>
      <c r="F23" s="9"/>
      <c r="G23" s="9"/>
      <c r="H23" s="9"/>
    </row>
    <row r="24" spans="1:9" ht="12.75" customHeight="1" x14ac:dyDescent="0.2">
      <c r="A24" s="10" t="s">
        <v>15</v>
      </c>
      <c r="B24" s="10"/>
      <c r="C24" s="10"/>
      <c r="D24" s="10"/>
      <c r="E24" s="10"/>
      <c r="F24" s="10"/>
      <c r="G24" s="10"/>
      <c r="H24" s="10"/>
      <c r="I24" s="10"/>
    </row>
    <row r="25" spans="1:9" ht="36" customHeight="1" x14ac:dyDescent="0.2">
      <c r="A25" s="167" t="s">
        <v>20</v>
      </c>
      <c r="B25" s="167"/>
      <c r="C25" s="167"/>
      <c r="D25" s="167"/>
      <c r="E25" s="167"/>
      <c r="F25" s="167"/>
      <c r="G25" s="167"/>
      <c r="H25" s="167"/>
      <c r="I25" s="167"/>
    </row>
    <row r="26" spans="1:9" ht="67.5" customHeight="1" x14ac:dyDescent="0.2"/>
  </sheetData>
  <mergeCells count="6">
    <mergeCell ref="A11:I11"/>
    <mergeCell ref="A25:I25"/>
    <mergeCell ref="A14:I14"/>
    <mergeCell ref="A15:I15"/>
    <mergeCell ref="A19:I19"/>
    <mergeCell ref="A22:I22"/>
  </mergeCells>
  <pageMargins left="0.75" right="0.75" top="1" bottom="1" header="0.5" footer="0.5"/>
  <pageSetup paperSize="9" scale="9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41">
    <tabColor rgb="FFFFC000"/>
  </sheetPr>
  <dimension ref="A2:H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5.140625" customWidth="1"/>
  </cols>
  <sheetData>
    <row r="2" spans="1:8" ht="57" customHeight="1" x14ac:dyDescent="0.25">
      <c r="A2" s="216" t="s">
        <v>638</v>
      </c>
      <c r="B2" s="183"/>
      <c r="C2" s="183"/>
      <c r="D2" s="183"/>
      <c r="E2" s="183"/>
      <c r="F2" s="183"/>
      <c r="G2" s="183"/>
      <c r="H2" s="183"/>
    </row>
    <row r="3" spans="1:8" x14ac:dyDescent="0.25">
      <c r="A3" s="184" t="s">
        <v>0</v>
      </c>
      <c r="B3" s="52" t="s">
        <v>1</v>
      </c>
      <c r="C3" s="184" t="s">
        <v>12</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sheetData>
  <mergeCells count="8">
    <mergeCell ref="A2:H2"/>
    <mergeCell ref="A3:A4"/>
    <mergeCell ref="C3:C4"/>
    <mergeCell ref="D3:D4"/>
    <mergeCell ref="E3:E4"/>
    <mergeCell ref="F3:F4"/>
    <mergeCell ref="G3:G4"/>
    <mergeCell ref="H3:H4"/>
  </mergeCells>
  <pageMargins left="0.7" right="0.7" top="0.75" bottom="0.75" header="0.3" footer="0.3"/>
  <pageSetup paperSize="9" scale="8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42">
    <tabColor rgb="FFFFC000"/>
  </sheetPr>
  <dimension ref="A2:H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85546875" customWidth="1"/>
  </cols>
  <sheetData>
    <row r="2" spans="1:8" ht="29.25" customHeight="1" x14ac:dyDescent="0.25">
      <c r="A2" s="183" t="s">
        <v>640</v>
      </c>
      <c r="B2" s="183"/>
      <c r="C2" s="183"/>
      <c r="D2" s="183"/>
      <c r="E2" s="183"/>
      <c r="F2" s="183"/>
      <c r="G2" s="183"/>
      <c r="H2" s="183"/>
    </row>
    <row r="3" spans="1:8" x14ac:dyDescent="0.25">
      <c r="A3" s="184" t="s">
        <v>0</v>
      </c>
      <c r="B3" s="52" t="s">
        <v>10</v>
      </c>
      <c r="C3" s="184" t="s">
        <v>645</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sheetData>
  <mergeCells count="8">
    <mergeCell ref="A2:H2"/>
    <mergeCell ref="A3:A4"/>
    <mergeCell ref="C3:C4"/>
    <mergeCell ref="D3:D4"/>
    <mergeCell ref="E3:E4"/>
    <mergeCell ref="F3:F4"/>
    <mergeCell ref="G3:G4"/>
    <mergeCell ref="H3:H4"/>
  </mergeCells>
  <pageMargins left="0.7" right="0.7" top="0.75" bottom="0.75" header="0.3" footer="0.3"/>
  <pageSetup paperSize="9" scale="81"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7">
    <tabColor rgb="FFFFC000"/>
  </sheetPr>
  <dimension ref="A2:H1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5703125" customWidth="1"/>
  </cols>
  <sheetData>
    <row r="2" spans="1:8" ht="39" customHeight="1" x14ac:dyDescent="0.25">
      <c r="A2" s="216" t="s">
        <v>641</v>
      </c>
      <c r="B2" s="183"/>
      <c r="C2" s="183"/>
      <c r="D2" s="183"/>
      <c r="E2" s="183"/>
      <c r="F2" s="183"/>
      <c r="G2" s="183"/>
      <c r="H2" s="183"/>
    </row>
    <row r="3" spans="1:8" ht="15" customHeight="1" x14ac:dyDescent="0.25">
      <c r="A3" s="184" t="s">
        <v>0</v>
      </c>
      <c r="B3" s="181" t="s">
        <v>10</v>
      </c>
      <c r="C3" s="184" t="s">
        <v>647</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75" customHeight="1" x14ac:dyDescent="0.25">
      <c r="A11" s="179" t="s">
        <v>642</v>
      </c>
      <c r="B11" s="179"/>
      <c r="C11" s="179"/>
      <c r="D11" s="179"/>
      <c r="E11" s="179"/>
      <c r="F11" s="179"/>
      <c r="G11" s="179"/>
      <c r="H11" s="179"/>
    </row>
    <row r="12" spans="1:8" ht="15" customHeight="1" x14ac:dyDescent="0.25">
      <c r="A12" s="179"/>
      <c r="B12" s="179"/>
      <c r="C12" s="179"/>
      <c r="D12" s="179"/>
      <c r="E12" s="179"/>
      <c r="F12" s="179"/>
      <c r="G12" s="179"/>
      <c r="H12" s="179"/>
    </row>
    <row r="13" spans="1:8" ht="47.2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24.75" customHeight="1" x14ac:dyDescent="0.25">
      <c r="A15" s="179"/>
      <c r="B15" s="179"/>
      <c r="C15" s="179"/>
      <c r="D15" s="179"/>
      <c r="E15" s="179"/>
      <c r="F15" s="179"/>
      <c r="G15" s="179"/>
      <c r="H15" s="179"/>
    </row>
    <row r="16" spans="1:8" ht="15" customHeight="1" x14ac:dyDescent="0.25">
      <c r="A16" s="179"/>
      <c r="B16" s="179"/>
      <c r="C16" s="179"/>
      <c r="D16" s="179"/>
      <c r="E16" s="179"/>
      <c r="F16" s="179"/>
      <c r="G16" s="179"/>
      <c r="H16" s="179"/>
    </row>
    <row r="17" spans="1:8" ht="15" customHeight="1" x14ac:dyDescent="0.25">
      <c r="A17" s="179"/>
      <c r="B17" s="179"/>
      <c r="C17" s="179"/>
      <c r="D17" s="179"/>
      <c r="E17" s="179"/>
      <c r="F17" s="179"/>
      <c r="G17" s="179"/>
      <c r="H17" s="179"/>
    </row>
    <row r="18" spans="1:8" ht="37.5" customHeight="1" x14ac:dyDescent="0.25">
      <c r="A18" s="179"/>
      <c r="B18" s="179"/>
      <c r="C18" s="179"/>
      <c r="D18" s="179"/>
      <c r="E18" s="179"/>
      <c r="F18" s="179"/>
      <c r="G18" s="179"/>
      <c r="H18" s="179"/>
    </row>
  </sheetData>
  <mergeCells count="12">
    <mergeCell ref="A10:B10"/>
    <mergeCell ref="A11:H15"/>
    <mergeCell ref="A16:H18"/>
    <mergeCell ref="A2:H2"/>
    <mergeCell ref="A3:A4"/>
    <mergeCell ref="C3:C4"/>
    <mergeCell ref="D3:D4"/>
    <mergeCell ref="E3:E4"/>
    <mergeCell ref="F3:F4"/>
    <mergeCell ref="G3:G4"/>
    <mergeCell ref="H3:H4"/>
    <mergeCell ref="B3:B4"/>
  </mergeCells>
  <pageMargins left="0.70866141732283472" right="0.70866141732283472" top="0.74803149606299213" bottom="0.74803149606299213" header="0.31496062992125984" footer="0.31496062992125984"/>
  <pageSetup paperSize="9"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8">
    <tabColor rgb="FFFFC000"/>
  </sheetPr>
  <dimension ref="A2:H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7109375" customWidth="1"/>
  </cols>
  <sheetData>
    <row r="2" spans="1:8" ht="63" customHeight="1" x14ac:dyDescent="0.25">
      <c r="A2" s="216" t="s">
        <v>643</v>
      </c>
      <c r="B2" s="183"/>
      <c r="C2" s="183"/>
      <c r="D2" s="183"/>
      <c r="E2" s="183"/>
      <c r="F2" s="183"/>
      <c r="G2" s="183"/>
      <c r="H2" s="183"/>
    </row>
    <row r="3" spans="1:8" x14ac:dyDescent="0.25">
      <c r="A3" s="184" t="s">
        <v>0</v>
      </c>
      <c r="B3" s="52" t="s">
        <v>1</v>
      </c>
      <c r="C3" s="184" t="s">
        <v>645</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sheetData>
  <mergeCells count="8">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9">
    <tabColor rgb="FFFFC000"/>
  </sheetPr>
  <dimension ref="A2:H1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42578125" customWidth="1"/>
  </cols>
  <sheetData>
    <row r="2" spans="1:8" ht="38.25" customHeight="1" x14ac:dyDescent="0.25">
      <c r="A2" s="216" t="s">
        <v>644</v>
      </c>
      <c r="B2" s="183"/>
      <c r="C2" s="183"/>
      <c r="D2" s="183"/>
      <c r="E2" s="183"/>
      <c r="F2" s="183"/>
      <c r="G2" s="183"/>
      <c r="H2" s="183"/>
    </row>
    <row r="3" spans="1:8" ht="15" customHeight="1" x14ac:dyDescent="0.25">
      <c r="A3" s="184" t="s">
        <v>0</v>
      </c>
      <c r="B3" s="181" t="s">
        <v>10</v>
      </c>
      <c r="C3" s="184" t="s">
        <v>648</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1" spans="1:8" x14ac:dyDescent="0.25">
      <c r="A11" s="180" t="s">
        <v>631</v>
      </c>
      <c r="B11" s="180"/>
    </row>
    <row r="12" spans="1:8" ht="15.75" customHeight="1" x14ac:dyDescent="0.25">
      <c r="A12" s="179" t="s">
        <v>46</v>
      </c>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66.75" customHeight="1" x14ac:dyDescent="0.25">
      <c r="A15" s="179"/>
      <c r="B15" s="179"/>
      <c r="C15" s="179"/>
      <c r="D15" s="179"/>
      <c r="E15" s="179"/>
      <c r="F15" s="179"/>
      <c r="G15" s="179"/>
      <c r="H15" s="179"/>
    </row>
  </sheetData>
  <mergeCells count="11">
    <mergeCell ref="A12:H15"/>
    <mergeCell ref="A2:H2"/>
    <mergeCell ref="A3:A4"/>
    <mergeCell ref="C3:C4"/>
    <mergeCell ref="D3:D4"/>
    <mergeCell ref="E3:E4"/>
    <mergeCell ref="F3:F4"/>
    <mergeCell ref="G3:G4"/>
    <mergeCell ref="H3:H4"/>
    <mergeCell ref="A11:B11"/>
    <mergeCell ref="B3:B4"/>
  </mergeCells>
  <pageMargins left="0.70866141732283472" right="0.70866141732283472" top="0.74803149606299213" bottom="0.74803149606299213" header="0.31496062992125984" footer="0.31496062992125984"/>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0">
    <tabColor rgb="FFFFC000"/>
  </sheetPr>
  <dimension ref="A2:H14"/>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5" customWidth="1"/>
  </cols>
  <sheetData>
    <row r="2" spans="1:8" ht="29.25" customHeight="1" x14ac:dyDescent="0.25">
      <c r="A2" s="183" t="s">
        <v>649</v>
      </c>
      <c r="B2" s="183"/>
      <c r="C2" s="183"/>
      <c r="D2" s="183"/>
      <c r="E2" s="183"/>
      <c r="F2" s="183"/>
      <c r="G2" s="183"/>
      <c r="H2" s="183"/>
    </row>
    <row r="3" spans="1:8" x14ac:dyDescent="0.25">
      <c r="A3" s="184" t="s">
        <v>0</v>
      </c>
      <c r="B3" s="181" t="s">
        <v>10</v>
      </c>
      <c r="C3" s="184" t="s">
        <v>650</v>
      </c>
      <c r="D3" s="184" t="s">
        <v>2</v>
      </c>
      <c r="E3" s="184" t="s">
        <v>3</v>
      </c>
      <c r="F3" s="184" t="s">
        <v>4</v>
      </c>
      <c r="G3" s="184" t="s">
        <v>5</v>
      </c>
      <c r="H3" s="184" t="s">
        <v>6</v>
      </c>
    </row>
    <row r="4" spans="1:8" ht="22.5" customHeight="1"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75" customHeight="1" x14ac:dyDescent="0.25">
      <c r="A11" s="179" t="s">
        <v>45</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sheetData>
  <mergeCells count="11">
    <mergeCell ref="A11:H14"/>
    <mergeCell ref="A2:H2"/>
    <mergeCell ref="A3:A4"/>
    <mergeCell ref="C3:C4"/>
    <mergeCell ref="D3:D4"/>
    <mergeCell ref="E3:E4"/>
    <mergeCell ref="F3:F4"/>
    <mergeCell ref="G3:G4"/>
    <mergeCell ref="H3:H4"/>
    <mergeCell ref="A10:B10"/>
    <mergeCell ref="B3:B4"/>
  </mergeCells>
  <pageMargins left="0.70866141732283472" right="0.70866141732283472" top="0.74803149606299213" bottom="0.74803149606299213" header="0.31496062992125984" footer="0.31496062992125984"/>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1">
    <tabColor rgb="FFFFC000"/>
  </sheetPr>
  <dimension ref="A2:H14"/>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7.42578125" customWidth="1"/>
  </cols>
  <sheetData>
    <row r="2" spans="1:8" ht="38.25" customHeight="1" x14ac:dyDescent="0.25">
      <c r="A2" s="216" t="s">
        <v>651</v>
      </c>
      <c r="B2" s="183"/>
      <c r="C2" s="183"/>
      <c r="D2" s="183"/>
      <c r="E2" s="183"/>
      <c r="F2" s="183"/>
      <c r="G2" s="183"/>
      <c r="H2" s="183"/>
    </row>
    <row r="3" spans="1:8" x14ac:dyDescent="0.25">
      <c r="A3" s="218" t="s">
        <v>0</v>
      </c>
      <c r="B3" s="181" t="s">
        <v>10</v>
      </c>
      <c r="C3" s="219" t="s">
        <v>13</v>
      </c>
      <c r="D3" s="218" t="s">
        <v>2</v>
      </c>
      <c r="E3" s="218" t="s">
        <v>3</v>
      </c>
      <c r="F3" s="218" t="s">
        <v>4</v>
      </c>
      <c r="G3" s="218" t="s">
        <v>5</v>
      </c>
      <c r="H3" s="218" t="s">
        <v>6</v>
      </c>
    </row>
    <row r="4" spans="1:8" x14ac:dyDescent="0.25">
      <c r="A4" s="218"/>
      <c r="B4" s="182"/>
      <c r="C4" s="219"/>
      <c r="D4" s="218"/>
      <c r="E4" s="218"/>
      <c r="F4" s="218"/>
      <c r="G4" s="218"/>
      <c r="H4" s="218"/>
    </row>
    <row r="5" spans="1:8" x14ac:dyDescent="0.25">
      <c r="A5" s="1"/>
      <c r="B5" s="1"/>
      <c r="C5" s="1"/>
      <c r="D5" s="1"/>
      <c r="E5" s="2"/>
      <c r="F5" s="2">
        <f>ROUND(D5*E5,2)</f>
        <v>0</v>
      </c>
      <c r="G5" s="1">
        <f>ROUND(F5*24%,2)</f>
        <v>0</v>
      </c>
      <c r="H5" s="1">
        <f>F5+G5</f>
        <v>0</v>
      </c>
    </row>
    <row r="6" spans="1:8" x14ac:dyDescent="0.25">
      <c r="A6" s="1"/>
      <c r="B6" s="1"/>
      <c r="C6" s="1"/>
      <c r="D6" s="1"/>
      <c r="E6" s="1"/>
      <c r="F6" s="2">
        <f>ROUND(D6*E6,2)</f>
        <v>0</v>
      </c>
      <c r="G6" s="1">
        <f>ROUND(F6*24%,2)</f>
        <v>0</v>
      </c>
      <c r="H6" s="1">
        <f>F6+G6</f>
        <v>0</v>
      </c>
    </row>
    <row r="7" spans="1:8" x14ac:dyDescent="0.25">
      <c r="A7" s="1"/>
      <c r="B7" s="1"/>
      <c r="C7" s="1"/>
      <c r="D7" s="1"/>
      <c r="E7" s="1"/>
      <c r="F7" s="2">
        <f>ROUND(D7*E7,2)</f>
        <v>0</v>
      </c>
      <c r="G7" s="1">
        <f>ROUND(F7*24%,2)</f>
        <v>0</v>
      </c>
      <c r="H7" s="1">
        <f>F7+G7</f>
        <v>0</v>
      </c>
    </row>
    <row r="8" spans="1:8" x14ac:dyDescent="0.25">
      <c r="A8" s="3"/>
      <c r="B8" s="3" t="s">
        <v>8</v>
      </c>
      <c r="C8" s="3"/>
      <c r="D8" s="3"/>
      <c r="E8" s="3"/>
      <c r="F8" s="3">
        <f>SUM(F5:F7)</f>
        <v>0</v>
      </c>
      <c r="G8" s="3">
        <f>SUM(G5:G7)</f>
        <v>0</v>
      </c>
      <c r="H8" s="3">
        <f>SUM(H5:H7)</f>
        <v>0</v>
      </c>
    </row>
    <row r="10" spans="1:8" x14ac:dyDescent="0.25">
      <c r="A10" s="180" t="s">
        <v>631</v>
      </c>
      <c r="B10" s="180"/>
    </row>
    <row r="11" spans="1:8" ht="15.75" customHeight="1" x14ac:dyDescent="0.25">
      <c r="A11" s="179" t="s">
        <v>43</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sheetData>
  <mergeCells count="11">
    <mergeCell ref="A11:H14"/>
    <mergeCell ref="A2:H2"/>
    <mergeCell ref="A3:A4"/>
    <mergeCell ref="C3:C4"/>
    <mergeCell ref="D3:D4"/>
    <mergeCell ref="E3:E4"/>
    <mergeCell ref="F3:F4"/>
    <mergeCell ref="G3:G4"/>
    <mergeCell ref="H3:H4"/>
    <mergeCell ref="A10:B10"/>
    <mergeCell ref="B3:B4"/>
  </mergeCells>
  <pageMargins left="0.70866141732283472" right="0.70866141732283472" top="0.74803149606299213" bottom="0.74803149606299213" header="0.31496062992125984" footer="0.31496062992125984"/>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2">
    <tabColor rgb="FFFFC000"/>
  </sheetPr>
  <dimension ref="A2:H1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7.42578125" customWidth="1"/>
  </cols>
  <sheetData>
    <row r="2" spans="1:8" ht="31.5" customHeight="1" x14ac:dyDescent="0.25">
      <c r="A2" s="216" t="s">
        <v>652</v>
      </c>
      <c r="B2" s="183"/>
      <c r="C2" s="183"/>
      <c r="D2" s="183"/>
      <c r="E2" s="183"/>
      <c r="F2" s="183"/>
      <c r="G2" s="183"/>
      <c r="H2" s="183"/>
    </row>
    <row r="3" spans="1:8" x14ac:dyDescent="0.25">
      <c r="A3" s="218" t="s">
        <v>0</v>
      </c>
      <c r="B3" s="41" t="s">
        <v>10</v>
      </c>
      <c r="C3" s="218" t="s">
        <v>12</v>
      </c>
      <c r="D3" s="218" t="s">
        <v>2</v>
      </c>
      <c r="E3" s="218" t="s">
        <v>3</v>
      </c>
      <c r="F3" s="218" t="s">
        <v>4</v>
      </c>
      <c r="G3" s="220" t="s">
        <v>5</v>
      </c>
      <c r="H3" s="218" t="s">
        <v>6</v>
      </c>
    </row>
    <row r="4" spans="1:8" x14ac:dyDescent="0.25">
      <c r="A4" s="218"/>
      <c r="B4" s="41" t="s">
        <v>41</v>
      </c>
      <c r="C4" s="218"/>
      <c r="D4" s="218"/>
      <c r="E4" s="218"/>
      <c r="F4" s="218"/>
      <c r="G4" s="220"/>
      <c r="H4" s="218"/>
    </row>
    <row r="5" spans="1:8" x14ac:dyDescent="0.25">
      <c r="A5" s="1"/>
      <c r="B5" s="1"/>
      <c r="C5" s="1"/>
      <c r="D5" s="1"/>
      <c r="E5" s="2"/>
      <c r="F5" s="2">
        <f>ROUND(D5*E5,2)</f>
        <v>0</v>
      </c>
      <c r="G5" s="42">
        <v>0</v>
      </c>
      <c r="H5" s="1">
        <f>F5+G5</f>
        <v>0</v>
      </c>
    </row>
    <row r="6" spans="1:8" x14ac:dyDescent="0.25">
      <c r="A6" s="1"/>
      <c r="B6" s="1"/>
      <c r="C6" s="1"/>
      <c r="D6" s="1"/>
      <c r="E6" s="1"/>
      <c r="F6" s="2">
        <f>ROUND(D6*E6,2)</f>
        <v>0</v>
      </c>
      <c r="G6" s="42">
        <v>0</v>
      </c>
      <c r="H6" s="1">
        <f>F6+G6</f>
        <v>0</v>
      </c>
    </row>
    <row r="7" spans="1:8" x14ac:dyDescent="0.25">
      <c r="A7" s="1"/>
      <c r="B7" s="1"/>
      <c r="C7" s="1"/>
      <c r="D7" s="1"/>
      <c r="E7" s="1"/>
      <c r="F7" s="2">
        <f>ROUND(D7*E7,2)</f>
        <v>0</v>
      </c>
      <c r="G7" s="42">
        <v>0</v>
      </c>
      <c r="H7" s="1">
        <f>F7+G7</f>
        <v>0</v>
      </c>
    </row>
    <row r="8" spans="1:8" x14ac:dyDescent="0.25">
      <c r="A8" s="3"/>
      <c r="B8" s="3" t="s">
        <v>8</v>
      </c>
      <c r="C8" s="3"/>
      <c r="D8" s="3"/>
      <c r="E8" s="3"/>
      <c r="F8" s="3">
        <f>SUM(F5:F7)</f>
        <v>0</v>
      </c>
      <c r="G8" s="43">
        <v>0</v>
      </c>
      <c r="H8" s="3">
        <f>SUM(H5:H7)</f>
        <v>0</v>
      </c>
    </row>
    <row r="10" spans="1:8" x14ac:dyDescent="0.25">
      <c r="A10" s="180" t="s">
        <v>631</v>
      </c>
      <c r="B10" s="180"/>
    </row>
    <row r="11" spans="1:8" ht="15.75" customHeight="1" x14ac:dyDescent="0.25">
      <c r="A11" s="179" t="s">
        <v>653</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15" customHeight="1" x14ac:dyDescent="0.25">
      <c r="A15" s="179"/>
      <c r="B15" s="179"/>
      <c r="C15" s="179"/>
      <c r="D15" s="179"/>
      <c r="E15" s="179"/>
      <c r="F15" s="179"/>
      <c r="G15" s="179"/>
      <c r="H15" s="179"/>
    </row>
  </sheetData>
  <mergeCells count="11">
    <mergeCell ref="A10:B10"/>
    <mergeCell ref="A11:H14"/>
    <mergeCell ref="A15:H15"/>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9"/>
  <sheetViews>
    <sheetView view="pageBreakPreview" zoomScale="60" workbookViewId="0">
      <selection activeCell="N7" sqref="N7"/>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30.75" customHeight="1" x14ac:dyDescent="0.25">
      <c r="A3" s="165"/>
      <c r="B3" s="166"/>
      <c r="C3" s="166"/>
      <c r="D3" s="166"/>
      <c r="E3" s="166"/>
      <c r="F3" s="166"/>
      <c r="G3" s="166"/>
      <c r="H3" s="166"/>
      <c r="I3" s="166"/>
    </row>
    <row r="4" spans="1:9" ht="18.75" x14ac:dyDescent="0.3">
      <c r="A4" s="13"/>
      <c r="B4" s="13"/>
      <c r="C4" s="13"/>
      <c r="D4" s="13"/>
      <c r="E4" s="13"/>
      <c r="F4" s="13"/>
      <c r="G4" s="13"/>
      <c r="H4" s="13"/>
      <c r="I4" s="13"/>
    </row>
    <row r="5" spans="1:9" ht="23.25" x14ac:dyDescent="0.35">
      <c r="A5" s="12"/>
      <c r="B5" s="12"/>
      <c r="C5" s="12"/>
      <c r="D5" s="12"/>
      <c r="E5" s="12"/>
      <c r="F5" s="12"/>
      <c r="G5" s="12"/>
      <c r="H5" s="12"/>
      <c r="I5" s="12"/>
    </row>
    <row r="6" spans="1:9" ht="28.5" customHeight="1" x14ac:dyDescent="0.2">
      <c r="A6" s="168" t="s">
        <v>17</v>
      </c>
      <c r="B6" s="168"/>
      <c r="C6" s="168"/>
      <c r="D6" s="168"/>
      <c r="E6" s="168"/>
      <c r="F6" s="168"/>
      <c r="G6" s="168"/>
      <c r="H6" s="168"/>
      <c r="I6" s="168"/>
    </row>
    <row r="7" spans="1:9" ht="48" customHeight="1" x14ac:dyDescent="0.2">
      <c r="A7" s="169" t="s">
        <v>19</v>
      </c>
      <c r="B7" s="169"/>
      <c r="C7" s="169"/>
      <c r="D7" s="169"/>
      <c r="E7" s="169"/>
      <c r="F7" s="169"/>
      <c r="G7" s="169"/>
      <c r="H7" s="169"/>
      <c r="I7" s="169"/>
    </row>
    <row r="8" spans="1:9" ht="21" x14ac:dyDescent="0.35">
      <c r="A8" s="5"/>
      <c r="B8" s="6"/>
      <c r="C8" s="6"/>
      <c r="D8" s="6"/>
      <c r="E8" s="6"/>
      <c r="F8" s="6"/>
      <c r="G8" s="6"/>
      <c r="H8" s="6"/>
      <c r="I8" s="6"/>
    </row>
    <row r="9" spans="1:9" ht="21" x14ac:dyDescent="0.35">
      <c r="A9" s="5"/>
      <c r="B9" s="6"/>
      <c r="C9" s="6"/>
      <c r="D9" s="6"/>
      <c r="E9" s="6"/>
      <c r="F9" s="6"/>
      <c r="G9" s="6"/>
      <c r="H9" s="6"/>
      <c r="I9" s="6"/>
    </row>
    <row r="10" spans="1:9" ht="21.75" thickBot="1" x14ac:dyDescent="0.4">
      <c r="A10" s="7"/>
      <c r="B10" s="6"/>
      <c r="C10" s="6"/>
      <c r="D10" s="6"/>
      <c r="E10" s="6"/>
      <c r="F10" s="6"/>
      <c r="G10" s="6"/>
      <c r="H10" s="6"/>
      <c r="I10" s="6"/>
    </row>
    <row r="11" spans="1:9" ht="75" customHeight="1" thickTop="1" thickBot="1" x14ac:dyDescent="0.25">
      <c r="A11" s="221" t="s">
        <v>656</v>
      </c>
      <c r="B11" s="222"/>
      <c r="C11" s="222"/>
      <c r="D11" s="222"/>
      <c r="E11" s="222"/>
      <c r="F11" s="222"/>
      <c r="G11" s="222"/>
      <c r="H11" s="222"/>
      <c r="I11" s="223"/>
    </row>
    <row r="12" spans="1:9" s="154" customFormat="1" ht="75" customHeight="1" thickTop="1" x14ac:dyDescent="0.2">
      <c r="A12" s="153"/>
      <c r="B12" s="153"/>
      <c r="C12" s="153"/>
      <c r="D12" s="153"/>
      <c r="E12" s="153"/>
      <c r="F12" s="153"/>
      <c r="G12" s="153"/>
      <c r="H12" s="153"/>
      <c r="I12" s="153"/>
    </row>
    <row r="13" spans="1:9" ht="21" x14ac:dyDescent="0.35">
      <c r="A13" s="7"/>
      <c r="B13" s="6"/>
      <c r="C13" s="6"/>
      <c r="D13" s="6"/>
      <c r="E13" s="6"/>
      <c r="F13" s="6"/>
      <c r="G13" s="6"/>
      <c r="H13" s="6"/>
      <c r="I13" s="6"/>
    </row>
    <row r="14" spans="1:9" ht="53.25" customHeight="1" x14ac:dyDescent="0.35">
      <c r="A14" s="7"/>
      <c r="B14" s="6"/>
      <c r="C14" s="6"/>
      <c r="D14" s="6"/>
      <c r="E14" s="6"/>
      <c r="F14" s="6"/>
      <c r="G14" s="6"/>
      <c r="H14" s="6"/>
      <c r="I14" s="6"/>
    </row>
    <row r="15" spans="1:9" ht="21" x14ac:dyDescent="0.35">
      <c r="A15" s="173"/>
      <c r="B15" s="173"/>
      <c r="C15" s="173"/>
      <c r="D15" s="173"/>
      <c r="E15" s="173"/>
      <c r="F15" s="173"/>
      <c r="G15" s="173"/>
      <c r="H15" s="173"/>
      <c r="I15" s="173"/>
    </row>
    <row r="16" spans="1:9" ht="15.75" x14ac:dyDescent="0.25">
      <c r="A16" s="8"/>
      <c r="B16" s="9"/>
      <c r="C16" s="9"/>
      <c r="D16" s="9"/>
      <c r="E16" s="9"/>
      <c r="F16" s="9"/>
      <c r="G16" s="9"/>
      <c r="H16" s="9"/>
    </row>
    <row r="17" spans="1:9" ht="12.75" customHeight="1" x14ac:dyDescent="0.2">
      <c r="A17" s="10" t="s">
        <v>15</v>
      </c>
      <c r="B17" s="10"/>
      <c r="C17" s="10"/>
      <c r="D17" s="10"/>
      <c r="E17" s="10"/>
      <c r="F17" s="10"/>
      <c r="G17" s="10"/>
      <c r="H17" s="10"/>
      <c r="I17" s="10"/>
    </row>
    <row r="18" spans="1:9" ht="36" customHeight="1" x14ac:dyDescent="0.2">
      <c r="A18" s="167" t="s">
        <v>20</v>
      </c>
      <c r="B18" s="167"/>
      <c r="C18" s="167"/>
      <c r="D18" s="167"/>
      <c r="E18" s="167"/>
      <c r="F18" s="167"/>
      <c r="G18" s="167"/>
      <c r="H18" s="167"/>
      <c r="I18" s="167"/>
    </row>
    <row r="19" spans="1:9" ht="67.5" customHeight="1" x14ac:dyDescent="0.2"/>
  </sheetData>
  <mergeCells count="6">
    <mergeCell ref="A18:I18"/>
    <mergeCell ref="A3:I3"/>
    <mergeCell ref="A6:I6"/>
    <mergeCell ref="A7:I7"/>
    <mergeCell ref="A11:I11"/>
    <mergeCell ref="A15:I15"/>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3">
    <tabColor rgb="FF92D050"/>
  </sheetPr>
  <dimension ref="A2:H1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42578125" customWidth="1"/>
  </cols>
  <sheetData>
    <row r="2" spans="1:8" ht="46.5" customHeight="1" x14ac:dyDescent="0.25">
      <c r="A2" s="224" t="s">
        <v>654</v>
      </c>
      <c r="B2" s="225"/>
      <c r="C2" s="225"/>
      <c r="D2" s="225"/>
      <c r="E2" s="225"/>
      <c r="F2" s="225"/>
      <c r="G2" s="225"/>
      <c r="H2" s="225"/>
    </row>
    <row r="3" spans="1:8" x14ac:dyDescent="0.25">
      <c r="A3" s="184" t="s">
        <v>0</v>
      </c>
      <c r="B3" s="52" t="s">
        <v>1</v>
      </c>
      <c r="C3" s="184" t="s">
        <v>660</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 customHeight="1" x14ac:dyDescent="0.25">
      <c r="A11" s="179" t="s">
        <v>657</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23.25" customHeight="1" x14ac:dyDescent="0.25">
      <c r="A14" s="179"/>
      <c r="B14" s="179"/>
      <c r="C14" s="179"/>
      <c r="D14" s="179"/>
      <c r="E14" s="179"/>
      <c r="F14" s="179"/>
      <c r="G14" s="179"/>
      <c r="H14" s="179"/>
    </row>
    <row r="15" spans="1:8" ht="15" customHeight="1" x14ac:dyDescent="0.25">
      <c r="A15" s="179"/>
      <c r="B15" s="179"/>
      <c r="C15" s="179"/>
      <c r="D15" s="179"/>
      <c r="E15" s="179"/>
      <c r="F15" s="179"/>
      <c r="G15" s="179"/>
      <c r="H15" s="179"/>
    </row>
  </sheetData>
  <mergeCells count="11">
    <mergeCell ref="A10:B10"/>
    <mergeCell ref="A11:H14"/>
    <mergeCell ref="A15:H15"/>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1"/>
  <sheetViews>
    <sheetView view="pageBreakPreview" zoomScaleSheetLayoutView="100" workbookViewId="0">
      <selection activeCell="D35" sqref="D35"/>
    </sheetView>
  </sheetViews>
  <sheetFormatPr defaultRowHeight="15" x14ac:dyDescent="0.25"/>
  <cols>
    <col min="1" max="1" width="10.28515625" bestFit="1" customWidth="1"/>
  </cols>
  <sheetData>
    <row r="2" spans="1:9" ht="15.75" x14ac:dyDescent="0.25">
      <c r="A2" s="174" t="s">
        <v>754</v>
      </c>
      <c r="B2" s="175"/>
      <c r="C2" s="175"/>
      <c r="D2" s="175"/>
      <c r="E2" s="175"/>
      <c r="F2" s="175"/>
      <c r="G2" s="175"/>
      <c r="H2" s="175"/>
      <c r="I2" s="175"/>
    </row>
    <row r="4" spans="1:9" x14ac:dyDescent="0.25">
      <c r="A4" s="152" t="s">
        <v>764</v>
      </c>
    </row>
    <row r="5" spans="1:9" x14ac:dyDescent="0.25">
      <c r="A5" s="152" t="s">
        <v>767</v>
      </c>
    </row>
    <row r="6" spans="1:9" x14ac:dyDescent="0.25">
      <c r="A6" s="152"/>
    </row>
    <row r="7" spans="1:9" x14ac:dyDescent="0.25">
      <c r="A7" s="155" t="s">
        <v>768</v>
      </c>
      <c r="B7" s="156"/>
      <c r="C7" s="156"/>
      <c r="D7" s="156"/>
      <c r="E7" s="156"/>
      <c r="F7" s="156"/>
      <c r="G7" s="156"/>
      <c r="H7" s="156"/>
      <c r="I7" s="156"/>
    </row>
    <row r="8" spans="1:9" x14ac:dyDescent="0.25">
      <c r="A8" s="155" t="s">
        <v>771</v>
      </c>
      <c r="B8" s="156"/>
      <c r="C8" s="156"/>
      <c r="D8" s="156"/>
      <c r="E8" s="156"/>
      <c r="F8" s="156"/>
      <c r="G8" s="156"/>
      <c r="H8" s="156"/>
      <c r="I8" s="156"/>
    </row>
    <row r="9" spans="1:9" x14ac:dyDescent="0.25">
      <c r="A9" s="152"/>
    </row>
    <row r="10" spans="1:9" x14ac:dyDescent="0.25">
      <c r="A10" s="157" t="s">
        <v>769</v>
      </c>
      <c r="B10" s="158"/>
      <c r="C10" s="158"/>
      <c r="D10" s="158"/>
      <c r="E10" s="158"/>
      <c r="F10" s="158"/>
      <c r="G10" s="158"/>
      <c r="H10" s="158"/>
      <c r="I10" s="158"/>
    </row>
    <row r="11" spans="1:9" x14ac:dyDescent="0.25">
      <c r="A11" s="157" t="s">
        <v>765</v>
      </c>
      <c r="B11" s="158"/>
      <c r="C11" s="158"/>
      <c r="D11" s="158"/>
      <c r="E11" s="158"/>
      <c r="F11" s="158"/>
      <c r="G11" s="158"/>
      <c r="H11" s="158"/>
      <c r="I11" s="158"/>
    </row>
    <row r="12" spans="1:9" x14ac:dyDescent="0.25">
      <c r="A12" s="152"/>
    </row>
    <row r="13" spans="1:9" x14ac:dyDescent="0.25">
      <c r="A13" s="159" t="s">
        <v>773</v>
      </c>
      <c r="B13" s="160"/>
      <c r="C13" s="160"/>
      <c r="D13" s="160"/>
      <c r="E13" s="160"/>
      <c r="F13" s="160"/>
      <c r="G13" s="160"/>
      <c r="H13" s="160"/>
      <c r="I13" s="160"/>
    </row>
    <row r="14" spans="1:9" x14ac:dyDescent="0.25">
      <c r="A14" s="159" t="s">
        <v>766</v>
      </c>
      <c r="B14" s="160"/>
      <c r="C14" s="160"/>
      <c r="D14" s="160"/>
      <c r="E14" s="160"/>
      <c r="F14" s="160"/>
      <c r="G14" s="160"/>
      <c r="H14" s="160"/>
      <c r="I14" s="160"/>
    </row>
    <row r="15" spans="1:9" x14ac:dyDescent="0.25">
      <c r="A15" s="152"/>
    </row>
    <row r="16" spans="1:9" x14ac:dyDescent="0.25">
      <c r="A16" s="161" t="s">
        <v>770</v>
      </c>
      <c r="B16" s="162"/>
      <c r="C16" s="162"/>
      <c r="D16" s="162"/>
      <c r="E16" s="162"/>
      <c r="F16" s="162"/>
      <c r="G16" s="162"/>
      <c r="H16" s="162"/>
      <c r="I16" s="162"/>
    </row>
    <row r="17" spans="1:9" x14ac:dyDescent="0.25">
      <c r="A17" s="152"/>
    </row>
    <row r="18" spans="1:9" x14ac:dyDescent="0.25">
      <c r="A18" s="163" t="s">
        <v>772</v>
      </c>
      <c r="B18" s="164"/>
      <c r="C18" s="164"/>
      <c r="D18" s="164"/>
      <c r="E18" s="164"/>
      <c r="F18" s="164"/>
      <c r="G18" s="164"/>
      <c r="H18" s="164"/>
      <c r="I18" s="164"/>
    </row>
    <row r="19" spans="1:9" x14ac:dyDescent="0.25">
      <c r="A19" s="37"/>
    </row>
    <row r="20" spans="1:9" x14ac:dyDescent="0.25">
      <c r="A20" s="152" t="s">
        <v>756</v>
      </c>
    </row>
    <row r="21" spans="1:9" x14ac:dyDescent="0.25">
      <c r="A21" s="152" t="s">
        <v>755</v>
      </c>
    </row>
    <row r="22" spans="1:9" x14ac:dyDescent="0.25">
      <c r="A22" s="152" t="s">
        <v>761</v>
      </c>
    </row>
    <row r="23" spans="1:9" x14ac:dyDescent="0.25">
      <c r="A23" s="152" t="s">
        <v>757</v>
      </c>
    </row>
    <row r="24" spans="1:9" x14ac:dyDescent="0.25">
      <c r="A24" s="152"/>
    </row>
    <row r="25" spans="1:9" x14ac:dyDescent="0.25">
      <c r="A25" s="152" t="s">
        <v>758</v>
      </c>
    </row>
    <row r="26" spans="1:9" x14ac:dyDescent="0.25">
      <c r="A26" s="152" t="s">
        <v>759</v>
      </c>
    </row>
    <row r="27" spans="1:9" x14ac:dyDescent="0.25">
      <c r="A27" s="152"/>
    </row>
    <row r="28" spans="1:9" x14ac:dyDescent="0.25">
      <c r="A28" s="152"/>
    </row>
    <row r="29" spans="1:9" x14ac:dyDescent="0.25">
      <c r="A29" s="152"/>
    </row>
    <row r="30" spans="1:9" x14ac:dyDescent="0.25">
      <c r="A30" s="37" t="s">
        <v>760</v>
      </c>
    </row>
    <row r="31" spans="1:9" x14ac:dyDescent="0.25">
      <c r="A31" s="152"/>
    </row>
  </sheetData>
  <mergeCells count="1">
    <mergeCell ref="A2:I2"/>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4">
    <tabColor rgb="FF92D050"/>
  </sheetPr>
  <dimension ref="A2:H1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3" customWidth="1"/>
    <col min="4" max="4" width="11" customWidth="1"/>
    <col min="5" max="5" width="10.7109375" customWidth="1"/>
    <col min="6" max="6" width="10.85546875" customWidth="1"/>
    <col min="7" max="7" width="10.5703125" customWidth="1"/>
    <col min="8" max="8" width="13.42578125" customWidth="1"/>
  </cols>
  <sheetData>
    <row r="2" spans="1:8" ht="32.25" customHeight="1" x14ac:dyDescent="0.25">
      <c r="A2" s="224" t="s">
        <v>658</v>
      </c>
      <c r="B2" s="225"/>
      <c r="C2" s="225"/>
      <c r="D2" s="225"/>
      <c r="E2" s="225"/>
      <c r="F2" s="225"/>
      <c r="G2" s="225"/>
      <c r="H2" s="225"/>
    </row>
    <row r="3" spans="1:8" ht="15" customHeight="1" x14ac:dyDescent="0.25">
      <c r="A3" s="184" t="s">
        <v>0</v>
      </c>
      <c r="B3" s="23" t="s">
        <v>10</v>
      </c>
      <c r="C3" s="184" t="s">
        <v>21</v>
      </c>
      <c r="D3" s="184" t="s">
        <v>2</v>
      </c>
      <c r="E3" s="184" t="s">
        <v>3</v>
      </c>
      <c r="F3" s="184" t="s">
        <v>4</v>
      </c>
      <c r="G3" s="184" t="s">
        <v>5</v>
      </c>
      <c r="H3" s="184" t="s">
        <v>6</v>
      </c>
    </row>
    <row r="4" spans="1:8" ht="21" customHeight="1" x14ac:dyDescent="0.25">
      <c r="A4" s="184"/>
      <c r="B4" s="23" t="s">
        <v>22</v>
      </c>
      <c r="C4" s="184"/>
      <c r="D4" s="184"/>
      <c r="E4" s="184"/>
      <c r="F4" s="184"/>
      <c r="G4" s="184"/>
      <c r="H4" s="184"/>
    </row>
    <row r="5" spans="1:8" x14ac:dyDescent="0.25">
      <c r="A5" s="1"/>
      <c r="B5" s="1"/>
      <c r="C5" s="1"/>
      <c r="D5" s="1"/>
      <c r="E5" s="2"/>
      <c r="F5" s="2">
        <f>ROUND(D5*E5,2)</f>
        <v>0</v>
      </c>
      <c r="G5" s="1">
        <f>ROUND(F5*24%,2)</f>
        <v>0</v>
      </c>
      <c r="H5" s="1">
        <f>F5+G5</f>
        <v>0</v>
      </c>
    </row>
    <row r="6" spans="1:8" x14ac:dyDescent="0.25">
      <c r="A6" s="1"/>
      <c r="B6" s="1"/>
      <c r="C6" s="1"/>
      <c r="D6" s="1"/>
      <c r="E6" s="1"/>
      <c r="F6" s="2">
        <f>ROUND(D6*E6,2)</f>
        <v>0</v>
      </c>
      <c r="G6" s="1">
        <f>ROUND(F6*24%,2)</f>
        <v>0</v>
      </c>
      <c r="H6" s="1">
        <f>F6+G6</f>
        <v>0</v>
      </c>
    </row>
    <row r="7" spans="1:8" x14ac:dyDescent="0.25">
      <c r="A7" s="1"/>
      <c r="B7" s="1"/>
      <c r="C7" s="1"/>
      <c r="D7" s="1"/>
      <c r="E7" s="1"/>
      <c r="F7" s="2">
        <f>ROUND(D7*E7,2)</f>
        <v>0</v>
      </c>
      <c r="G7" s="1">
        <f>ROUND(F7*24%,2)</f>
        <v>0</v>
      </c>
      <c r="H7" s="1">
        <f>F7+G7</f>
        <v>0</v>
      </c>
    </row>
    <row r="8" spans="1:8" x14ac:dyDescent="0.25">
      <c r="A8" s="3"/>
      <c r="B8" s="3" t="s">
        <v>8</v>
      </c>
      <c r="C8" s="3"/>
      <c r="D8" s="3"/>
      <c r="E8" s="3"/>
      <c r="F8" s="3">
        <f>SUM(F5:F7)</f>
        <v>0</v>
      </c>
      <c r="G8" s="3">
        <f>SUM(G5:G7)</f>
        <v>0</v>
      </c>
      <c r="H8" s="3">
        <f>SUM(H5:H7)</f>
        <v>0</v>
      </c>
    </row>
    <row r="10" spans="1:8" x14ac:dyDescent="0.25">
      <c r="A10" s="180" t="s">
        <v>631</v>
      </c>
      <c r="B10" s="180"/>
    </row>
    <row r="12" spans="1:8" ht="15" customHeight="1" x14ac:dyDescent="0.25">
      <c r="A12" s="179" t="s">
        <v>659</v>
      </c>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15" customHeight="1" x14ac:dyDescent="0.25">
      <c r="A15" s="179"/>
      <c r="B15" s="179"/>
      <c r="C15" s="179"/>
      <c r="D15" s="179"/>
      <c r="E15" s="179"/>
      <c r="F15" s="179"/>
      <c r="G15" s="179"/>
      <c r="H15" s="179"/>
    </row>
  </sheetData>
  <mergeCells count="10">
    <mergeCell ref="A10:B10"/>
    <mergeCell ref="A12:H15"/>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5">
    <tabColor rgb="FF92D050"/>
  </sheetPr>
  <dimension ref="A2:H1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1.85546875" customWidth="1"/>
  </cols>
  <sheetData>
    <row r="2" spans="1:8" ht="32.25" customHeight="1" x14ac:dyDescent="0.25">
      <c r="A2" s="224" t="s">
        <v>663</v>
      </c>
      <c r="B2" s="225"/>
      <c r="C2" s="225"/>
      <c r="D2" s="225"/>
      <c r="E2" s="225"/>
      <c r="F2" s="225"/>
      <c r="G2" s="225"/>
      <c r="H2" s="225"/>
    </row>
    <row r="3" spans="1:8" x14ac:dyDescent="0.25">
      <c r="A3" s="184" t="s">
        <v>0</v>
      </c>
      <c r="B3" s="52" t="s">
        <v>10</v>
      </c>
      <c r="C3" s="184" t="s">
        <v>661</v>
      </c>
      <c r="D3" s="184" t="s">
        <v>2</v>
      </c>
      <c r="E3" s="184" t="s">
        <v>3</v>
      </c>
      <c r="F3" s="184" t="s">
        <v>4</v>
      </c>
      <c r="G3" s="184" t="s">
        <v>5</v>
      </c>
      <c r="H3" s="184" t="s">
        <v>6</v>
      </c>
    </row>
    <row r="4" spans="1:8" x14ac:dyDescent="0.25">
      <c r="A4" s="184"/>
      <c r="B4" s="52" t="s">
        <v>662</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 customHeight="1" x14ac:dyDescent="0.25">
      <c r="A11" s="179" t="s">
        <v>664</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23.25" customHeight="1" x14ac:dyDescent="0.25">
      <c r="A14" s="179"/>
      <c r="B14" s="179"/>
      <c r="C14" s="179"/>
      <c r="D14" s="179"/>
      <c r="E14" s="179"/>
      <c r="F14" s="179"/>
      <c r="G14" s="179"/>
      <c r="H14" s="179"/>
    </row>
    <row r="15" spans="1:8" ht="15" customHeight="1" x14ac:dyDescent="0.25">
      <c r="A15" s="179"/>
      <c r="B15" s="179"/>
      <c r="C15" s="179"/>
      <c r="D15" s="179"/>
      <c r="E15" s="179"/>
      <c r="F15" s="179"/>
      <c r="G15" s="179"/>
      <c r="H15" s="179"/>
    </row>
  </sheetData>
  <mergeCells count="11">
    <mergeCell ref="A10:B10"/>
    <mergeCell ref="A11:H14"/>
    <mergeCell ref="A15:H15"/>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0"/>
  <sheetViews>
    <sheetView view="pageBreakPreview" topLeftCell="A4" zoomScale="60" workbookViewId="0">
      <selection activeCell="K10" sqref="K10"/>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85546875"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23.25" x14ac:dyDescent="0.35">
      <c r="A3" s="15"/>
      <c r="B3" s="18"/>
      <c r="C3" s="18"/>
      <c r="D3" s="18"/>
      <c r="E3" s="18"/>
      <c r="F3" s="18"/>
      <c r="G3" s="18"/>
      <c r="H3" s="18"/>
      <c r="I3" s="18"/>
    </row>
    <row r="4" spans="1:9" ht="15" customHeight="1" x14ac:dyDescent="0.35">
      <c r="A4" s="15"/>
      <c r="B4" s="14"/>
      <c r="C4" s="14"/>
      <c r="D4" s="17"/>
      <c r="E4" s="17"/>
      <c r="F4" s="17"/>
      <c r="G4" s="17"/>
      <c r="H4" s="17"/>
      <c r="I4" s="17"/>
    </row>
    <row r="5" spans="1:9" ht="18.75" x14ac:dyDescent="0.3">
      <c r="A5" s="15"/>
      <c r="B5" s="14"/>
      <c r="C5" s="14"/>
      <c r="D5" s="13"/>
      <c r="E5" s="13"/>
      <c r="F5" s="13"/>
      <c r="G5" s="13"/>
      <c r="H5" s="13"/>
      <c r="I5" s="13"/>
    </row>
    <row r="6" spans="1:9" ht="18.75" x14ac:dyDescent="0.3">
      <c r="A6" s="13"/>
      <c r="B6" s="13"/>
      <c r="C6" s="13"/>
      <c r="D6" s="13"/>
      <c r="E6" s="13"/>
      <c r="F6" s="13"/>
      <c r="G6" s="13"/>
      <c r="H6" s="13"/>
      <c r="I6" s="13"/>
    </row>
    <row r="7" spans="1:9" ht="23.25" x14ac:dyDescent="0.35">
      <c r="A7" s="12"/>
      <c r="B7" s="12"/>
      <c r="C7" s="12"/>
      <c r="D7" s="12"/>
      <c r="E7" s="12"/>
      <c r="F7" s="12"/>
      <c r="G7" s="12"/>
      <c r="H7" s="12"/>
      <c r="I7" s="12"/>
    </row>
    <row r="8" spans="1:9" ht="28.5" customHeight="1" x14ac:dyDescent="0.2">
      <c r="A8" s="168" t="s">
        <v>17</v>
      </c>
      <c r="B8" s="168"/>
      <c r="C8" s="168"/>
      <c r="D8" s="168"/>
      <c r="E8" s="168"/>
      <c r="F8" s="168"/>
      <c r="G8" s="168"/>
      <c r="H8" s="168"/>
      <c r="I8" s="168"/>
    </row>
    <row r="9" spans="1:9" ht="48" customHeight="1" x14ac:dyDescent="0.2">
      <c r="A9" s="169" t="s">
        <v>19</v>
      </c>
      <c r="B9" s="169"/>
      <c r="C9" s="169"/>
      <c r="D9" s="169"/>
      <c r="E9" s="169"/>
      <c r="F9" s="169"/>
      <c r="G9" s="169"/>
      <c r="H9" s="169"/>
      <c r="I9" s="169"/>
    </row>
    <row r="10" spans="1:9" ht="21" x14ac:dyDescent="0.35">
      <c r="A10" s="5"/>
      <c r="B10" s="6"/>
      <c r="C10" s="6"/>
      <c r="D10" s="6"/>
      <c r="E10" s="6"/>
      <c r="F10" s="6"/>
      <c r="G10" s="6"/>
      <c r="H10" s="6"/>
      <c r="I10" s="6"/>
    </row>
    <row r="11" spans="1:9" ht="21" x14ac:dyDescent="0.35">
      <c r="A11" s="5"/>
      <c r="B11" s="6"/>
      <c r="C11" s="6"/>
      <c r="D11" s="6"/>
      <c r="E11" s="6"/>
      <c r="F11" s="6"/>
      <c r="G11" s="6"/>
      <c r="H11" s="6"/>
      <c r="I11" s="6"/>
    </row>
    <row r="12" spans="1:9" ht="21.75" thickBot="1" x14ac:dyDescent="0.4">
      <c r="A12" s="7"/>
      <c r="B12" s="6"/>
      <c r="C12" s="6"/>
      <c r="D12" s="6"/>
      <c r="E12" s="6"/>
      <c r="F12" s="6"/>
      <c r="G12" s="6"/>
      <c r="H12" s="6"/>
      <c r="I12" s="6"/>
    </row>
    <row r="13" spans="1:9" ht="95.25" customHeight="1" thickTop="1" thickBot="1" x14ac:dyDescent="0.25">
      <c r="A13" s="226" t="s">
        <v>665</v>
      </c>
      <c r="B13" s="227"/>
      <c r="C13" s="227"/>
      <c r="D13" s="227"/>
      <c r="E13" s="227"/>
      <c r="F13" s="227"/>
      <c r="G13" s="227"/>
      <c r="H13" s="227"/>
      <c r="I13" s="228"/>
    </row>
    <row r="14" spans="1:9" ht="21.75" thickTop="1" x14ac:dyDescent="0.35">
      <c r="A14" s="7"/>
      <c r="B14" s="6"/>
      <c r="C14" s="6"/>
      <c r="D14" s="6"/>
      <c r="E14" s="6"/>
      <c r="F14" s="6"/>
      <c r="G14" s="6"/>
      <c r="H14" s="6"/>
      <c r="I14" s="6"/>
    </row>
    <row r="15" spans="1:9" ht="53.25" customHeight="1" x14ac:dyDescent="0.35">
      <c r="A15" s="7"/>
      <c r="B15" s="6"/>
      <c r="C15" s="6"/>
      <c r="D15" s="6"/>
      <c r="E15" s="6"/>
      <c r="F15" s="6"/>
      <c r="G15" s="6"/>
      <c r="H15" s="6"/>
      <c r="I15" s="6"/>
    </row>
    <row r="16" spans="1:9" ht="21" x14ac:dyDescent="0.35">
      <c r="A16" s="173"/>
      <c r="B16" s="173"/>
      <c r="C16" s="173"/>
      <c r="D16" s="173"/>
      <c r="E16" s="173"/>
      <c r="F16" s="173"/>
      <c r="G16" s="173"/>
      <c r="H16" s="173"/>
      <c r="I16" s="173"/>
    </row>
    <row r="17" spans="1:9" ht="15.75" x14ac:dyDescent="0.25">
      <c r="A17" s="8"/>
      <c r="B17" s="9"/>
      <c r="C17" s="9"/>
      <c r="D17" s="9"/>
      <c r="E17" s="9"/>
      <c r="F17" s="9"/>
      <c r="G17" s="9"/>
      <c r="H17" s="9"/>
    </row>
    <row r="18" spans="1:9" ht="12.75" customHeight="1" x14ac:dyDescent="0.2">
      <c r="A18" s="10" t="s">
        <v>15</v>
      </c>
      <c r="B18" s="10"/>
      <c r="C18" s="10"/>
      <c r="D18" s="10"/>
      <c r="E18" s="10"/>
      <c r="F18" s="10"/>
      <c r="G18" s="10"/>
      <c r="H18" s="10"/>
      <c r="I18" s="10"/>
    </row>
    <row r="19" spans="1:9" ht="36" customHeight="1" x14ac:dyDescent="0.2">
      <c r="A19" s="167" t="s">
        <v>20</v>
      </c>
      <c r="B19" s="167"/>
      <c r="C19" s="167"/>
      <c r="D19" s="167"/>
      <c r="E19" s="167"/>
      <c r="F19" s="167"/>
      <c r="G19" s="167"/>
      <c r="H19" s="167"/>
      <c r="I19" s="167"/>
    </row>
    <row r="20" spans="1:9" ht="67.5" customHeight="1" x14ac:dyDescent="0.2"/>
  </sheetData>
  <mergeCells count="5">
    <mergeCell ref="A19:I19"/>
    <mergeCell ref="A8:I8"/>
    <mergeCell ref="A9:I9"/>
    <mergeCell ref="A13:I13"/>
    <mergeCell ref="A16:I16"/>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6">
    <tabColor rgb="FF00B0F0"/>
  </sheetPr>
  <dimension ref="A2:H14"/>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2.5703125" customWidth="1"/>
    <col min="4" max="4" width="11" customWidth="1"/>
    <col min="5" max="5" width="10.7109375" customWidth="1"/>
    <col min="6" max="6" width="10.85546875" customWidth="1"/>
    <col min="7" max="7" width="10.5703125" customWidth="1"/>
    <col min="8" max="8" width="12.28515625" customWidth="1"/>
  </cols>
  <sheetData>
    <row r="2" spans="1:8" ht="32.25" customHeight="1" x14ac:dyDescent="0.25">
      <c r="A2" s="229" t="s">
        <v>666</v>
      </c>
      <c r="B2" s="230"/>
      <c r="C2" s="230"/>
      <c r="D2" s="230"/>
      <c r="E2" s="230"/>
      <c r="F2" s="230"/>
      <c r="G2" s="230"/>
      <c r="H2" s="230"/>
    </row>
    <row r="3" spans="1:8" ht="15" customHeight="1" x14ac:dyDescent="0.25">
      <c r="A3" s="184" t="s">
        <v>0</v>
      </c>
      <c r="B3" s="52" t="s">
        <v>1</v>
      </c>
      <c r="C3" s="184" t="s">
        <v>11</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19">
        <f>ROUND(D5*E5,2)</f>
        <v>0</v>
      </c>
      <c r="G5" s="20">
        <f>ROUND(F5*24%,2)</f>
        <v>0</v>
      </c>
      <c r="H5" s="20">
        <f>F5+G5</f>
        <v>0</v>
      </c>
    </row>
    <row r="6" spans="1:8" x14ac:dyDescent="0.25">
      <c r="A6" s="1"/>
      <c r="B6" s="1"/>
      <c r="C6" s="1"/>
      <c r="D6" s="1"/>
      <c r="E6" s="1"/>
      <c r="F6" s="19">
        <f>ROUND(D6*E6,2)</f>
        <v>0</v>
      </c>
      <c r="G6" s="20">
        <f>ROUND(F6*24%,2)</f>
        <v>0</v>
      </c>
      <c r="H6" s="20">
        <f>F6+G6</f>
        <v>0</v>
      </c>
    </row>
    <row r="7" spans="1:8" x14ac:dyDescent="0.25">
      <c r="A7" s="1"/>
      <c r="B7" s="1"/>
      <c r="C7" s="1"/>
      <c r="D7" s="1"/>
      <c r="E7" s="1"/>
      <c r="F7" s="19">
        <f>ROUND(D7*E7,2)</f>
        <v>0</v>
      </c>
      <c r="G7" s="20">
        <f>ROUND(F7*24%,2)</f>
        <v>0</v>
      </c>
      <c r="H7" s="20">
        <f>F7+G7</f>
        <v>0</v>
      </c>
    </row>
    <row r="8" spans="1:8" x14ac:dyDescent="0.25">
      <c r="A8" s="3"/>
      <c r="B8" s="3" t="s">
        <v>8</v>
      </c>
      <c r="C8" s="3"/>
      <c r="D8" s="3"/>
      <c r="E8" s="3"/>
      <c r="F8" s="21">
        <f>SUM(F5:F7)</f>
        <v>0</v>
      </c>
      <c r="G8" s="21">
        <f>SUM(G5:G7)</f>
        <v>0</v>
      </c>
      <c r="H8" s="21">
        <f>SUM(H5:H7)</f>
        <v>0</v>
      </c>
    </row>
    <row r="10" spans="1:8" x14ac:dyDescent="0.25">
      <c r="A10" s="180" t="s">
        <v>631</v>
      </c>
      <c r="B10" s="180"/>
    </row>
    <row r="11" spans="1:8" ht="15" customHeight="1" x14ac:dyDescent="0.25">
      <c r="A11" s="179" t="s">
        <v>667</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63.75" customHeight="1" x14ac:dyDescent="0.25">
      <c r="A14" s="179"/>
      <c r="B14" s="179"/>
      <c r="C14" s="179"/>
      <c r="D14" s="179"/>
      <c r="E14" s="179"/>
      <c r="F14" s="179"/>
      <c r="G14" s="179"/>
      <c r="H14" s="179"/>
    </row>
  </sheetData>
  <mergeCells count="10">
    <mergeCell ref="A11:H14"/>
    <mergeCell ref="A10:B10"/>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7">
    <tabColor rgb="FF00B0F0"/>
  </sheetPr>
  <dimension ref="A2:H12"/>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 customWidth="1"/>
  </cols>
  <sheetData>
    <row r="2" spans="1:8" ht="54" customHeight="1" x14ac:dyDescent="0.25">
      <c r="A2" s="229" t="s">
        <v>669</v>
      </c>
      <c r="B2" s="229"/>
      <c r="C2" s="229"/>
      <c r="D2" s="229"/>
      <c r="E2" s="229"/>
      <c r="F2" s="229"/>
      <c r="G2" s="229"/>
      <c r="H2" s="229"/>
    </row>
    <row r="3" spans="1:8" x14ac:dyDescent="0.25">
      <c r="A3" s="184" t="s">
        <v>0</v>
      </c>
      <c r="B3" s="52" t="s">
        <v>10</v>
      </c>
      <c r="C3" s="184" t="s">
        <v>672</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 customHeight="1" x14ac:dyDescent="0.25">
      <c r="A11" s="179" t="s">
        <v>668</v>
      </c>
      <c r="B11" s="179"/>
      <c r="C11" s="179"/>
      <c r="D11" s="179"/>
      <c r="E11" s="179"/>
      <c r="F11" s="179"/>
      <c r="G11" s="179"/>
      <c r="H11" s="179"/>
    </row>
    <row r="12" spans="1:8" ht="15" customHeight="1" x14ac:dyDescent="0.25">
      <c r="A12" s="179"/>
      <c r="B12" s="179"/>
      <c r="C12" s="179"/>
      <c r="D12" s="179"/>
      <c r="E12" s="179"/>
      <c r="F12" s="179"/>
      <c r="G12" s="179"/>
      <c r="H12" s="179"/>
    </row>
  </sheetData>
  <mergeCells count="10">
    <mergeCell ref="A11:H12"/>
    <mergeCell ref="A10:B10"/>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8">
    <tabColor rgb="FF00B0F0"/>
  </sheetPr>
  <dimension ref="A2:H11"/>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2.28515625" customWidth="1"/>
  </cols>
  <sheetData>
    <row r="2" spans="1:8" ht="38.25" customHeight="1" x14ac:dyDescent="0.25">
      <c r="A2" s="229" t="s">
        <v>670</v>
      </c>
      <c r="B2" s="230"/>
      <c r="C2" s="230"/>
      <c r="D2" s="230"/>
      <c r="E2" s="230"/>
      <c r="F2" s="230"/>
      <c r="G2" s="230"/>
      <c r="H2" s="230"/>
    </row>
    <row r="3" spans="1:8" x14ac:dyDescent="0.25">
      <c r="A3" s="184" t="s">
        <v>0</v>
      </c>
      <c r="B3" s="52" t="s">
        <v>10</v>
      </c>
      <c r="C3" s="184" t="s">
        <v>661</v>
      </c>
      <c r="D3" s="184" t="s">
        <v>2</v>
      </c>
      <c r="E3" s="184" t="s">
        <v>3</v>
      </c>
      <c r="F3" s="184" t="s">
        <v>4</v>
      </c>
      <c r="G3" s="184" t="s">
        <v>5</v>
      </c>
      <c r="H3" s="184" t="s">
        <v>6</v>
      </c>
    </row>
    <row r="4" spans="1:8" x14ac:dyDescent="0.25">
      <c r="A4" s="184"/>
      <c r="B4" s="52" t="s">
        <v>662</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41" customHeight="1" x14ac:dyDescent="0.25">
      <c r="A11" s="179" t="s">
        <v>671</v>
      </c>
      <c r="B11" s="179"/>
      <c r="C11" s="179"/>
      <c r="D11" s="179"/>
      <c r="E11" s="179"/>
      <c r="F11" s="179"/>
      <c r="G11" s="179"/>
      <c r="H11" s="179"/>
    </row>
  </sheetData>
  <mergeCells count="10">
    <mergeCell ref="A11:H11"/>
    <mergeCell ref="A10:B10"/>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19">
    <tabColor rgb="FF00B0F0"/>
  </sheetPr>
  <dimension ref="A2:H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2.7109375" customWidth="1"/>
  </cols>
  <sheetData>
    <row r="2" spans="1:8" ht="38.25" customHeight="1" x14ac:dyDescent="0.25">
      <c r="A2" s="229" t="s">
        <v>673</v>
      </c>
      <c r="B2" s="230"/>
      <c r="C2" s="230"/>
      <c r="D2" s="230"/>
      <c r="E2" s="230"/>
      <c r="F2" s="230"/>
      <c r="G2" s="230"/>
      <c r="H2" s="230"/>
    </row>
    <row r="3" spans="1:8" x14ac:dyDescent="0.25">
      <c r="A3" s="184" t="s">
        <v>0</v>
      </c>
      <c r="B3" s="52" t="s">
        <v>10</v>
      </c>
      <c r="C3" s="184" t="s">
        <v>674</v>
      </c>
      <c r="D3" s="184" t="s">
        <v>2</v>
      </c>
      <c r="E3" s="184" t="s">
        <v>3</v>
      </c>
      <c r="F3" s="184" t="s">
        <v>4</v>
      </c>
      <c r="G3" s="184" t="s">
        <v>5</v>
      </c>
      <c r="H3" s="184" t="s">
        <v>6</v>
      </c>
    </row>
    <row r="4" spans="1:8" x14ac:dyDescent="0.25">
      <c r="A4" s="184"/>
      <c r="B4" s="52" t="s">
        <v>662</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sheetData>
  <mergeCells count="8">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22"/>
  <sheetViews>
    <sheetView view="pageBreakPreview" topLeftCell="A7" zoomScale="60" workbookViewId="0">
      <selection activeCell="H20" sqref="H20"/>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85546875"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23.25" x14ac:dyDescent="0.35">
      <c r="A3" s="15"/>
      <c r="B3" s="18"/>
      <c r="C3" s="18"/>
      <c r="D3" s="18"/>
      <c r="E3" s="18"/>
      <c r="F3" s="18"/>
      <c r="G3" s="18"/>
      <c r="H3" s="18"/>
      <c r="I3" s="18"/>
    </row>
    <row r="4" spans="1:9" ht="15" customHeight="1" x14ac:dyDescent="0.35">
      <c r="A4" s="15"/>
      <c r="B4" s="14"/>
      <c r="C4" s="14"/>
      <c r="D4" s="17"/>
      <c r="E4" s="17"/>
      <c r="F4" s="17"/>
      <c r="G4" s="17"/>
      <c r="H4" s="17"/>
      <c r="I4" s="17"/>
    </row>
    <row r="5" spans="1:9" ht="21" x14ac:dyDescent="0.35">
      <c r="A5" s="15"/>
      <c r="B5" s="14"/>
      <c r="C5" s="14"/>
      <c r="D5" s="16"/>
      <c r="E5" s="16"/>
      <c r="F5" s="16"/>
      <c r="G5" s="16"/>
      <c r="H5" s="16"/>
      <c r="I5" s="16"/>
    </row>
    <row r="6" spans="1:9" ht="21" x14ac:dyDescent="0.35">
      <c r="A6" s="15"/>
      <c r="B6" s="14"/>
      <c r="C6" s="14"/>
      <c r="D6" s="16"/>
      <c r="E6" s="16"/>
      <c r="F6" s="16"/>
      <c r="G6" s="16"/>
      <c r="H6" s="16"/>
      <c r="I6" s="16"/>
    </row>
    <row r="7" spans="1:9" ht="18.75" customHeight="1" x14ac:dyDescent="0.3">
      <c r="A7" s="15"/>
      <c r="B7" s="14"/>
      <c r="C7" s="14"/>
      <c r="D7" s="13"/>
      <c r="E7" s="13"/>
      <c r="F7" s="13"/>
      <c r="G7" s="13"/>
      <c r="H7" s="13"/>
      <c r="I7" s="13"/>
    </row>
    <row r="8" spans="1:9" ht="18.75" x14ac:dyDescent="0.3">
      <c r="A8" s="15"/>
      <c r="B8" s="14"/>
      <c r="C8" s="14"/>
      <c r="D8" s="13"/>
      <c r="E8" s="13"/>
      <c r="F8" s="13"/>
      <c r="G8" s="13"/>
      <c r="H8" s="13"/>
      <c r="I8" s="13"/>
    </row>
    <row r="9" spans="1:9" ht="23.25" x14ac:dyDescent="0.35">
      <c r="A9" s="12"/>
      <c r="B9" s="12"/>
      <c r="C9" s="12"/>
      <c r="D9" s="12"/>
      <c r="E9" s="12"/>
      <c r="F9" s="12"/>
      <c r="G9" s="12"/>
      <c r="H9" s="12"/>
      <c r="I9" s="12"/>
    </row>
    <row r="10" spans="1:9" ht="28.5" customHeight="1" x14ac:dyDescent="0.2">
      <c r="A10" s="168" t="s">
        <v>17</v>
      </c>
      <c r="B10" s="168"/>
      <c r="C10" s="168"/>
      <c r="D10" s="168"/>
      <c r="E10" s="168"/>
      <c r="F10" s="168"/>
      <c r="G10" s="168"/>
      <c r="H10" s="168"/>
      <c r="I10" s="168"/>
    </row>
    <row r="11" spans="1:9" ht="48" customHeight="1" x14ac:dyDescent="0.2">
      <c r="A11" s="169" t="s">
        <v>19</v>
      </c>
      <c r="B11" s="169"/>
      <c r="C11" s="169"/>
      <c r="D11" s="169"/>
      <c r="E11" s="169"/>
      <c r="F11" s="169"/>
      <c r="G11" s="169"/>
      <c r="H11" s="169"/>
      <c r="I11" s="169"/>
    </row>
    <row r="12" spans="1:9" ht="21" x14ac:dyDescent="0.35">
      <c r="A12" s="5"/>
      <c r="B12" s="6"/>
      <c r="C12" s="6"/>
      <c r="D12" s="6"/>
      <c r="E12" s="6"/>
      <c r="F12" s="6"/>
      <c r="G12" s="6"/>
      <c r="H12" s="6"/>
      <c r="I12" s="6"/>
    </row>
    <row r="13" spans="1:9" ht="21" x14ac:dyDescent="0.35">
      <c r="A13" s="5"/>
      <c r="B13" s="6"/>
      <c r="C13" s="6"/>
      <c r="D13" s="6"/>
      <c r="E13" s="6"/>
      <c r="F13" s="6"/>
      <c r="G13" s="6"/>
      <c r="H13" s="6"/>
      <c r="I13" s="6"/>
    </row>
    <row r="14" spans="1:9" ht="21.75" thickBot="1" x14ac:dyDescent="0.4">
      <c r="A14" s="7"/>
      <c r="B14" s="6"/>
      <c r="C14" s="6"/>
      <c r="D14" s="6"/>
      <c r="E14" s="6"/>
      <c r="F14" s="6"/>
      <c r="G14" s="6"/>
      <c r="H14" s="6"/>
      <c r="I14" s="6"/>
    </row>
    <row r="15" spans="1:9" ht="88.5" customHeight="1" thickTop="1" thickBot="1" x14ac:dyDescent="0.25">
      <c r="A15" s="231" t="s">
        <v>675</v>
      </c>
      <c r="B15" s="232"/>
      <c r="C15" s="232"/>
      <c r="D15" s="232"/>
      <c r="E15" s="232"/>
      <c r="F15" s="232"/>
      <c r="G15" s="232"/>
      <c r="H15" s="232"/>
      <c r="I15" s="233"/>
    </row>
    <row r="16" spans="1:9" ht="21.75" thickTop="1" x14ac:dyDescent="0.35">
      <c r="A16" s="7"/>
      <c r="B16" s="6"/>
      <c r="C16" s="6"/>
      <c r="D16" s="6"/>
      <c r="E16" s="6"/>
      <c r="F16" s="6"/>
      <c r="G16" s="6"/>
      <c r="H16" s="6"/>
      <c r="I16" s="6"/>
    </row>
    <row r="17" spans="1:9" ht="53.25" customHeight="1" x14ac:dyDescent="0.35">
      <c r="A17" s="7"/>
      <c r="B17" s="6"/>
      <c r="C17" s="6"/>
      <c r="D17" s="6"/>
      <c r="E17" s="6"/>
      <c r="F17" s="6"/>
      <c r="G17" s="6"/>
      <c r="H17" s="6"/>
      <c r="I17" s="6"/>
    </row>
    <row r="18" spans="1:9" ht="21" x14ac:dyDescent="0.35">
      <c r="A18" s="173"/>
      <c r="B18" s="173"/>
      <c r="C18" s="173"/>
      <c r="D18" s="173"/>
      <c r="E18" s="173"/>
      <c r="F18" s="173"/>
      <c r="G18" s="173"/>
      <c r="H18" s="173"/>
      <c r="I18" s="173"/>
    </row>
    <row r="19" spans="1:9" ht="15.75" x14ac:dyDescent="0.25">
      <c r="A19" s="8"/>
      <c r="B19" s="9"/>
      <c r="C19" s="9"/>
      <c r="D19" s="9"/>
      <c r="E19" s="9"/>
      <c r="F19" s="9"/>
      <c r="G19" s="9"/>
      <c r="H19" s="9"/>
    </row>
    <row r="20" spans="1:9" ht="12.75" customHeight="1" x14ac:dyDescent="0.2">
      <c r="A20" s="10" t="s">
        <v>15</v>
      </c>
      <c r="B20" s="10"/>
      <c r="C20" s="10"/>
      <c r="D20" s="10"/>
      <c r="E20" s="10"/>
      <c r="F20" s="10"/>
      <c r="G20" s="10"/>
      <c r="H20" s="10"/>
      <c r="I20" s="10"/>
    </row>
    <row r="21" spans="1:9" ht="36" customHeight="1" x14ac:dyDescent="0.2">
      <c r="A21" s="167" t="s">
        <v>20</v>
      </c>
      <c r="B21" s="167"/>
      <c r="C21" s="167"/>
      <c r="D21" s="167"/>
      <c r="E21" s="167"/>
      <c r="F21" s="167"/>
      <c r="G21" s="167"/>
      <c r="H21" s="167"/>
      <c r="I21" s="167"/>
    </row>
    <row r="22" spans="1:9" ht="67.5" customHeight="1" x14ac:dyDescent="0.2"/>
  </sheetData>
  <mergeCells count="5">
    <mergeCell ref="A21:I21"/>
    <mergeCell ref="A10:I10"/>
    <mergeCell ref="A11:I11"/>
    <mergeCell ref="A15:I15"/>
    <mergeCell ref="A18:I18"/>
  </mergeCell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0">
    <tabColor theme="5" tint="-0.249977111117893"/>
  </sheetPr>
  <dimension ref="A2:H11"/>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2.28515625" customWidth="1"/>
  </cols>
  <sheetData>
    <row r="2" spans="1:8" ht="38.25" customHeight="1" x14ac:dyDescent="0.25">
      <c r="A2" s="234" t="s">
        <v>677</v>
      </c>
      <c r="B2" s="235"/>
      <c r="C2" s="235"/>
      <c r="D2" s="235"/>
      <c r="E2" s="235"/>
      <c r="F2" s="235"/>
      <c r="G2" s="235"/>
      <c r="H2" s="235"/>
    </row>
    <row r="3" spans="1:8" x14ac:dyDescent="0.25">
      <c r="A3" s="184" t="s">
        <v>0</v>
      </c>
      <c r="B3" s="52" t="s">
        <v>10</v>
      </c>
      <c r="C3" s="184" t="s">
        <v>661</v>
      </c>
      <c r="D3" s="184" t="s">
        <v>2</v>
      </c>
      <c r="E3" s="184" t="s">
        <v>3</v>
      </c>
      <c r="F3" s="184" t="s">
        <v>4</v>
      </c>
      <c r="G3" s="184" t="s">
        <v>5</v>
      </c>
      <c r="H3" s="184" t="s">
        <v>6</v>
      </c>
    </row>
    <row r="4" spans="1:8" x14ac:dyDescent="0.25">
      <c r="A4" s="184"/>
      <c r="B4" s="52" t="s">
        <v>662</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41" customHeight="1" x14ac:dyDescent="0.25">
      <c r="A11" s="179" t="s">
        <v>676</v>
      </c>
      <c r="B11" s="179"/>
      <c r="C11" s="179"/>
      <c r="D11" s="179"/>
      <c r="E11" s="179"/>
      <c r="F11" s="179"/>
      <c r="G11" s="179"/>
      <c r="H11" s="179"/>
    </row>
  </sheetData>
  <mergeCells count="10">
    <mergeCell ref="A10:B10"/>
    <mergeCell ref="A11:H11"/>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9"/>
  <sheetViews>
    <sheetView view="pageBreakPreview" zoomScale="60" workbookViewId="0">
      <selection activeCell="Y27" sqref="Y27"/>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85546875"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18.75" customHeight="1" x14ac:dyDescent="0.3">
      <c r="A3" s="15"/>
      <c r="B3" s="14"/>
      <c r="C3" s="14"/>
      <c r="D3" s="13"/>
      <c r="E3" s="13"/>
      <c r="F3" s="13"/>
      <c r="G3" s="13"/>
      <c r="H3" s="13"/>
      <c r="I3" s="13"/>
    </row>
    <row r="4" spans="1:9" ht="18.75" x14ac:dyDescent="0.3">
      <c r="A4" s="15"/>
      <c r="B4" s="14"/>
      <c r="C4" s="14"/>
      <c r="D4" s="13"/>
      <c r="E4" s="13"/>
      <c r="F4" s="13"/>
      <c r="G4" s="13"/>
      <c r="H4" s="13"/>
      <c r="I4" s="13"/>
    </row>
    <row r="5" spans="1:9" ht="18.75" x14ac:dyDescent="0.3">
      <c r="A5" s="13"/>
      <c r="B5" s="13"/>
      <c r="C5" s="13"/>
      <c r="D5" s="13"/>
      <c r="E5" s="13"/>
      <c r="F5" s="13"/>
      <c r="G5" s="13"/>
      <c r="H5" s="13"/>
      <c r="I5" s="13"/>
    </row>
    <row r="6" spans="1:9" ht="23.25" x14ac:dyDescent="0.35">
      <c r="A6" s="12"/>
      <c r="B6" s="12"/>
      <c r="C6" s="12"/>
      <c r="D6" s="12"/>
      <c r="E6" s="12"/>
      <c r="F6" s="12"/>
      <c r="G6" s="12"/>
      <c r="H6" s="12"/>
      <c r="I6" s="12"/>
    </row>
    <row r="7" spans="1:9" ht="28.5" customHeight="1" x14ac:dyDescent="0.2">
      <c r="A7" s="168" t="s">
        <v>17</v>
      </c>
      <c r="B7" s="168"/>
      <c r="C7" s="168"/>
      <c r="D7" s="168"/>
      <c r="E7" s="168"/>
      <c r="F7" s="168"/>
      <c r="G7" s="168"/>
      <c r="H7" s="168"/>
      <c r="I7" s="168"/>
    </row>
    <row r="8" spans="1:9" ht="48" customHeight="1" x14ac:dyDescent="0.2">
      <c r="A8" s="169" t="s">
        <v>19</v>
      </c>
      <c r="B8" s="169"/>
      <c r="C8" s="169"/>
      <c r="D8" s="169"/>
      <c r="E8" s="169"/>
      <c r="F8" s="169"/>
      <c r="G8" s="169"/>
      <c r="H8" s="169"/>
      <c r="I8" s="169"/>
    </row>
    <row r="9" spans="1:9" ht="21" x14ac:dyDescent="0.35">
      <c r="A9" s="5"/>
      <c r="B9" s="6"/>
      <c r="C9" s="6"/>
      <c r="D9" s="6"/>
      <c r="E9" s="6"/>
      <c r="F9" s="6"/>
      <c r="G9" s="6"/>
      <c r="H9" s="6"/>
      <c r="I9" s="6"/>
    </row>
    <row r="10" spans="1:9" ht="21" x14ac:dyDescent="0.35">
      <c r="A10" s="5"/>
      <c r="B10" s="6"/>
      <c r="C10" s="6"/>
      <c r="D10" s="6"/>
      <c r="E10" s="6"/>
      <c r="F10" s="6"/>
      <c r="G10" s="6"/>
      <c r="H10" s="6"/>
      <c r="I10" s="6"/>
    </row>
    <row r="11" spans="1:9" ht="21.75" thickBot="1" x14ac:dyDescent="0.4">
      <c r="A11" s="7"/>
      <c r="B11" s="6"/>
      <c r="C11" s="6"/>
      <c r="D11" s="6"/>
      <c r="E11" s="6"/>
      <c r="F11" s="6"/>
      <c r="G11" s="6"/>
      <c r="H11" s="6"/>
      <c r="I11" s="6"/>
    </row>
    <row r="12" spans="1:9" ht="66" customHeight="1" thickTop="1" thickBot="1" x14ac:dyDescent="0.25">
      <c r="A12" s="236" t="s">
        <v>679</v>
      </c>
      <c r="B12" s="237"/>
      <c r="C12" s="237"/>
      <c r="D12" s="237"/>
      <c r="E12" s="237"/>
      <c r="F12" s="237"/>
      <c r="G12" s="237"/>
      <c r="H12" s="237"/>
      <c r="I12" s="238"/>
    </row>
    <row r="13" spans="1:9" ht="21.75" thickTop="1" x14ac:dyDescent="0.35">
      <c r="A13" s="7"/>
      <c r="B13" s="6"/>
      <c r="C13" s="6"/>
      <c r="D13" s="6"/>
      <c r="E13" s="6"/>
      <c r="F13" s="6"/>
      <c r="G13" s="6"/>
      <c r="H13" s="6"/>
      <c r="I13" s="6"/>
    </row>
    <row r="14" spans="1:9" ht="53.25" customHeight="1" x14ac:dyDescent="0.35">
      <c r="A14" s="7"/>
      <c r="B14" s="6"/>
      <c r="C14" s="6"/>
      <c r="D14" s="6"/>
      <c r="E14" s="6"/>
      <c r="F14" s="6"/>
      <c r="G14" s="6"/>
      <c r="H14" s="6"/>
      <c r="I14" s="6"/>
    </row>
    <row r="15" spans="1:9" ht="21" x14ac:dyDescent="0.35">
      <c r="A15" s="173"/>
      <c r="B15" s="173"/>
      <c r="C15" s="173"/>
      <c r="D15" s="173"/>
      <c r="E15" s="173"/>
      <c r="F15" s="173"/>
      <c r="G15" s="173"/>
      <c r="H15" s="173"/>
      <c r="I15" s="173"/>
    </row>
    <row r="16" spans="1:9" ht="15.75" x14ac:dyDescent="0.25">
      <c r="A16" s="8"/>
      <c r="B16" s="9"/>
      <c r="C16" s="9"/>
      <c r="D16" s="9"/>
      <c r="E16" s="9"/>
      <c r="F16" s="9"/>
      <c r="G16" s="9"/>
      <c r="H16" s="9"/>
    </row>
    <row r="17" spans="1:9" ht="12.75" customHeight="1" x14ac:dyDescent="0.2">
      <c r="A17" s="10" t="s">
        <v>15</v>
      </c>
      <c r="B17" s="10"/>
      <c r="C17" s="10"/>
      <c r="D17" s="10"/>
      <c r="E17" s="10"/>
      <c r="F17" s="10"/>
      <c r="G17" s="10"/>
      <c r="H17" s="10"/>
      <c r="I17" s="10"/>
    </row>
    <row r="18" spans="1:9" ht="36" customHeight="1" x14ac:dyDescent="0.2">
      <c r="A18" s="167" t="s">
        <v>20</v>
      </c>
      <c r="B18" s="167"/>
      <c r="C18" s="167"/>
      <c r="D18" s="167"/>
      <c r="E18" s="167"/>
      <c r="F18" s="167"/>
      <c r="G18" s="167"/>
      <c r="H18" s="167"/>
      <c r="I18" s="167"/>
    </row>
    <row r="19" spans="1:9" ht="67.5" customHeight="1" x14ac:dyDescent="0.2"/>
  </sheetData>
  <mergeCells count="5">
    <mergeCell ref="A18:I18"/>
    <mergeCell ref="A7:I7"/>
    <mergeCell ref="A8:I8"/>
    <mergeCell ref="A12:I12"/>
    <mergeCell ref="A15:I1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7"/>
  <sheetViews>
    <sheetView view="pageBreakPreview" zoomScale="60" workbookViewId="0">
      <selection sqref="A1:XFD1048576"/>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85546875"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23.25" x14ac:dyDescent="0.35">
      <c r="A3" s="15"/>
      <c r="B3" s="18"/>
      <c r="C3" s="18"/>
      <c r="D3" s="18"/>
      <c r="E3" s="18"/>
      <c r="F3" s="18"/>
      <c r="G3" s="18"/>
      <c r="H3" s="18"/>
      <c r="I3" s="18"/>
    </row>
    <row r="4" spans="1:9" ht="15" customHeight="1" x14ac:dyDescent="0.35">
      <c r="A4" s="15"/>
      <c r="B4" s="14"/>
      <c r="C4" s="14"/>
      <c r="D4" s="17"/>
      <c r="E4" s="17"/>
      <c r="F4" s="17"/>
      <c r="G4" s="17"/>
      <c r="H4" s="17"/>
      <c r="I4" s="17"/>
    </row>
    <row r="5" spans="1:9" ht="28.5" customHeight="1" x14ac:dyDescent="0.2">
      <c r="A5" s="168" t="s">
        <v>17</v>
      </c>
      <c r="B5" s="168"/>
      <c r="C5" s="168"/>
      <c r="D5" s="168"/>
      <c r="E5" s="168"/>
      <c r="F5" s="168"/>
      <c r="G5" s="168"/>
      <c r="H5" s="168"/>
      <c r="I5" s="168"/>
    </row>
    <row r="6" spans="1:9" ht="48" customHeight="1" x14ac:dyDescent="0.2">
      <c r="A6" s="169" t="s">
        <v>19</v>
      </c>
      <c r="B6" s="169"/>
      <c r="C6" s="169"/>
      <c r="D6" s="169"/>
      <c r="E6" s="169"/>
      <c r="F6" s="169"/>
      <c r="G6" s="169"/>
      <c r="H6" s="169"/>
      <c r="I6" s="169"/>
    </row>
    <row r="7" spans="1:9" ht="21" x14ac:dyDescent="0.35">
      <c r="A7" s="5"/>
      <c r="B7" s="6"/>
      <c r="C7" s="6"/>
      <c r="D7" s="6"/>
      <c r="E7" s="6"/>
      <c r="F7" s="6"/>
      <c r="G7" s="6"/>
      <c r="H7" s="6"/>
      <c r="I7" s="6"/>
    </row>
    <row r="8" spans="1:9" ht="21" x14ac:dyDescent="0.35">
      <c r="A8" s="5"/>
      <c r="B8" s="6"/>
      <c r="C8" s="6"/>
      <c r="D8" s="6"/>
      <c r="E8" s="6"/>
      <c r="F8" s="6"/>
      <c r="G8" s="6"/>
      <c r="H8" s="6"/>
      <c r="I8" s="6"/>
    </row>
    <row r="9" spans="1:9" ht="21.75" thickBot="1" x14ac:dyDescent="0.4">
      <c r="A9" s="7"/>
      <c r="B9" s="6"/>
      <c r="C9" s="6"/>
      <c r="D9" s="6"/>
      <c r="E9" s="6"/>
      <c r="F9" s="6"/>
      <c r="G9" s="6"/>
      <c r="H9" s="6"/>
      <c r="I9" s="6"/>
    </row>
    <row r="10" spans="1:9" ht="87.75" customHeight="1" thickTop="1" thickBot="1" x14ac:dyDescent="0.25">
      <c r="A10" s="176" t="s">
        <v>655</v>
      </c>
      <c r="B10" s="177"/>
      <c r="C10" s="177"/>
      <c r="D10" s="177"/>
      <c r="E10" s="177"/>
      <c r="F10" s="177"/>
      <c r="G10" s="177"/>
      <c r="H10" s="177"/>
      <c r="I10" s="178"/>
    </row>
    <row r="11" spans="1:9" ht="21.75" thickTop="1" x14ac:dyDescent="0.35">
      <c r="A11" s="7"/>
      <c r="B11" s="6"/>
      <c r="C11" s="6"/>
      <c r="D11" s="6"/>
      <c r="E11" s="6"/>
      <c r="F11" s="6"/>
      <c r="G11" s="6"/>
      <c r="H11" s="6"/>
      <c r="I11" s="6"/>
    </row>
    <row r="12" spans="1:9" ht="53.25" customHeight="1" x14ac:dyDescent="0.35">
      <c r="A12" s="7"/>
      <c r="B12" s="6"/>
      <c r="C12" s="6"/>
      <c r="D12" s="6"/>
      <c r="E12" s="6"/>
      <c r="F12" s="6"/>
      <c r="G12" s="6"/>
      <c r="H12" s="6"/>
      <c r="I12" s="6"/>
    </row>
    <row r="13" spans="1:9" ht="21" x14ac:dyDescent="0.35">
      <c r="A13" s="173"/>
      <c r="B13" s="173"/>
      <c r="C13" s="173"/>
      <c r="D13" s="173"/>
      <c r="E13" s="173"/>
      <c r="F13" s="173"/>
      <c r="G13" s="173"/>
      <c r="H13" s="173"/>
      <c r="I13" s="173"/>
    </row>
    <row r="14" spans="1:9" ht="15.75" x14ac:dyDescent="0.25">
      <c r="A14" s="8"/>
      <c r="B14" s="9"/>
      <c r="C14" s="9"/>
      <c r="D14" s="9"/>
      <c r="E14" s="9"/>
      <c r="F14" s="9"/>
      <c r="G14" s="9"/>
      <c r="H14" s="9"/>
    </row>
    <row r="15" spans="1:9" ht="12.75" customHeight="1" x14ac:dyDescent="0.2">
      <c r="A15" s="10" t="s">
        <v>15</v>
      </c>
      <c r="B15" s="10"/>
      <c r="C15" s="10"/>
      <c r="D15" s="10"/>
      <c r="E15" s="10"/>
      <c r="F15" s="10"/>
      <c r="G15" s="10"/>
      <c r="H15" s="10"/>
      <c r="I15" s="10"/>
    </row>
    <row r="16" spans="1:9" ht="36" customHeight="1" x14ac:dyDescent="0.2">
      <c r="A16" s="167" t="s">
        <v>20</v>
      </c>
      <c r="B16" s="167"/>
      <c r="C16" s="167"/>
      <c r="D16" s="167"/>
      <c r="E16" s="167"/>
      <c r="F16" s="167"/>
      <c r="G16" s="167"/>
      <c r="H16" s="167"/>
      <c r="I16" s="167"/>
    </row>
    <row r="17" ht="67.5" customHeight="1" x14ac:dyDescent="0.2"/>
  </sheetData>
  <mergeCells count="5">
    <mergeCell ref="A16:I16"/>
    <mergeCell ref="A5:I5"/>
    <mergeCell ref="A6:I6"/>
    <mergeCell ref="A10:I10"/>
    <mergeCell ref="A13:I13"/>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13"/>
  <sheetViews>
    <sheetView view="pageBreakPreview" zoomScale="6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2.7109375" customWidth="1"/>
  </cols>
  <sheetData>
    <row r="2" spans="1:8" ht="32.25" customHeight="1" x14ac:dyDescent="0.25">
      <c r="A2" s="239" t="s">
        <v>680</v>
      </c>
      <c r="B2" s="240"/>
      <c r="C2" s="240"/>
      <c r="D2" s="240"/>
      <c r="E2" s="240"/>
      <c r="F2" s="240"/>
      <c r="G2" s="240"/>
      <c r="H2" s="240"/>
    </row>
    <row r="3" spans="1:8" ht="15" customHeight="1" x14ac:dyDescent="0.25">
      <c r="A3" s="184" t="s">
        <v>0</v>
      </c>
      <c r="B3" s="52" t="s">
        <v>10</v>
      </c>
      <c r="C3" s="184" t="s">
        <v>13</v>
      </c>
      <c r="D3" s="184" t="s">
        <v>2</v>
      </c>
      <c r="E3" s="184" t="s">
        <v>3</v>
      </c>
      <c r="F3" s="184" t="s">
        <v>4</v>
      </c>
      <c r="G3" s="184" t="s">
        <v>5</v>
      </c>
      <c r="H3" s="184" t="s">
        <v>6</v>
      </c>
    </row>
    <row r="4" spans="1:8" x14ac:dyDescent="0.25">
      <c r="A4" s="184"/>
      <c r="B4" s="5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0" spans="1:8" x14ac:dyDescent="0.25">
      <c r="A10" s="180" t="s">
        <v>631</v>
      </c>
      <c r="B10" s="180"/>
    </row>
    <row r="11" spans="1:8" ht="29.25" customHeight="1" x14ac:dyDescent="0.25">
      <c r="A11" s="179" t="s">
        <v>678</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sheetData>
  <mergeCells count="12">
    <mergeCell ref="A11:H11"/>
    <mergeCell ref="A12:H12"/>
    <mergeCell ref="A13:H13"/>
    <mergeCell ref="A2:H2"/>
    <mergeCell ref="A3:A4"/>
    <mergeCell ref="C3:C4"/>
    <mergeCell ref="D3:D4"/>
    <mergeCell ref="E3:E4"/>
    <mergeCell ref="F3:F4"/>
    <mergeCell ref="G3:G4"/>
    <mergeCell ref="H3:H4"/>
    <mergeCell ref="A10:B10"/>
  </mergeCells>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1">
    <tabColor rgb="FFFFFF00"/>
  </sheetPr>
  <dimension ref="A2:H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2.42578125" customWidth="1"/>
  </cols>
  <sheetData>
    <row r="2" spans="1:8" ht="38.25" customHeight="1" x14ac:dyDescent="0.25">
      <c r="A2" s="239" t="s">
        <v>682</v>
      </c>
      <c r="B2" s="240"/>
      <c r="C2" s="240"/>
      <c r="D2" s="240"/>
      <c r="E2" s="240"/>
      <c r="F2" s="240"/>
      <c r="G2" s="240"/>
      <c r="H2" s="240"/>
    </row>
    <row r="3" spans="1:8" ht="15" customHeight="1" x14ac:dyDescent="0.25">
      <c r="A3" s="184" t="s">
        <v>0</v>
      </c>
      <c r="B3" s="181" t="s">
        <v>10</v>
      </c>
      <c r="C3" s="184" t="s">
        <v>695</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sheetData>
  <mergeCells count="9">
    <mergeCell ref="A2:H2"/>
    <mergeCell ref="A3:A4"/>
    <mergeCell ref="C3:C4"/>
    <mergeCell ref="D3:D4"/>
    <mergeCell ref="E3:E4"/>
    <mergeCell ref="F3:F4"/>
    <mergeCell ref="G3:G4"/>
    <mergeCell ref="H3:H4"/>
    <mergeCell ref="B3:B4"/>
  </mergeCells>
  <pageMargins left="0.70866141732283472" right="0.70866141732283472" top="0.74803149606299213" bottom="0.74803149606299213"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13"/>
  <sheetViews>
    <sheetView view="pageBreakPreview" zoomScale="6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28515625" customWidth="1"/>
  </cols>
  <sheetData>
    <row r="2" spans="1:8" ht="49.5" customHeight="1" x14ac:dyDescent="0.25">
      <c r="A2" s="241" t="s">
        <v>683</v>
      </c>
      <c r="B2" s="242"/>
      <c r="C2" s="242"/>
      <c r="D2" s="242"/>
      <c r="E2" s="242"/>
      <c r="F2" s="242"/>
      <c r="G2" s="242"/>
      <c r="H2" s="243"/>
    </row>
    <row r="3" spans="1:8" x14ac:dyDescent="0.25">
      <c r="A3" s="184" t="s">
        <v>0</v>
      </c>
      <c r="B3" s="181" t="s">
        <v>10</v>
      </c>
      <c r="C3" s="184" t="s">
        <v>14</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0" spans="1:8" x14ac:dyDescent="0.25">
      <c r="A10" s="180" t="s">
        <v>631</v>
      </c>
      <c r="B10" s="180"/>
    </row>
    <row r="11" spans="1:8" ht="30" customHeight="1" x14ac:dyDescent="0.25">
      <c r="A11" s="179" t="s">
        <v>681</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sheetData>
  <mergeCells count="13">
    <mergeCell ref="A11:H11"/>
    <mergeCell ref="A12:H12"/>
    <mergeCell ref="A13:H13"/>
    <mergeCell ref="B3:B4"/>
    <mergeCell ref="A2:H2"/>
    <mergeCell ref="A3:A4"/>
    <mergeCell ref="C3:C4"/>
    <mergeCell ref="D3:D4"/>
    <mergeCell ref="E3:E4"/>
    <mergeCell ref="F3:F4"/>
    <mergeCell ref="G3:G4"/>
    <mergeCell ref="H3:H4"/>
    <mergeCell ref="A10:B10"/>
  </mergeCell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2">
    <tabColor rgb="FFFFFF00"/>
  </sheetPr>
  <dimension ref="A2:H12"/>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 customWidth="1"/>
  </cols>
  <sheetData>
    <row r="2" spans="1:8" ht="38.25" customHeight="1" x14ac:dyDescent="0.25">
      <c r="A2" s="239" t="s">
        <v>684</v>
      </c>
      <c r="B2" s="240"/>
      <c r="C2" s="240"/>
      <c r="D2" s="240"/>
      <c r="E2" s="240"/>
      <c r="F2" s="240"/>
      <c r="G2" s="240"/>
      <c r="H2" s="240"/>
    </row>
    <row r="3" spans="1:8" ht="15" customHeight="1" x14ac:dyDescent="0.25">
      <c r="A3" s="184" t="s">
        <v>0</v>
      </c>
      <c r="B3" s="23" t="s">
        <v>10</v>
      </c>
      <c r="C3" s="184" t="s">
        <v>696</v>
      </c>
      <c r="D3" s="184" t="s">
        <v>2</v>
      </c>
      <c r="E3" s="184" t="s">
        <v>3</v>
      </c>
      <c r="F3" s="184" t="s">
        <v>4</v>
      </c>
      <c r="G3" s="184" t="s">
        <v>5</v>
      </c>
      <c r="H3" s="184" t="s">
        <v>6</v>
      </c>
    </row>
    <row r="4" spans="1:8" ht="25.5" x14ac:dyDescent="0.25">
      <c r="A4" s="184"/>
      <c r="B4" s="23"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1" spans="1:8" x14ac:dyDescent="0.25">
      <c r="A11" s="180" t="s">
        <v>631</v>
      </c>
      <c r="B11" s="180"/>
    </row>
    <row r="12" spans="1:8" ht="53.25" customHeight="1" x14ac:dyDescent="0.25">
      <c r="A12" s="179" t="s">
        <v>685</v>
      </c>
      <c r="B12" s="179"/>
      <c r="C12" s="179"/>
      <c r="D12" s="179"/>
      <c r="E12" s="179"/>
      <c r="F12" s="179"/>
      <c r="G12" s="179"/>
      <c r="H12" s="179"/>
    </row>
  </sheetData>
  <mergeCells count="10">
    <mergeCell ref="A11:B11"/>
    <mergeCell ref="A12:H12"/>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3">
    <tabColor rgb="FFFFFF00"/>
  </sheetPr>
  <dimension ref="A2:H11"/>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 customWidth="1"/>
  </cols>
  <sheetData>
    <row r="2" spans="1:8" ht="38.25" customHeight="1" x14ac:dyDescent="0.25">
      <c r="A2" s="239" t="s">
        <v>686</v>
      </c>
      <c r="B2" s="240"/>
      <c r="C2" s="240"/>
      <c r="D2" s="240"/>
      <c r="E2" s="240"/>
      <c r="F2" s="240"/>
      <c r="G2" s="240"/>
      <c r="H2" s="240"/>
    </row>
    <row r="3" spans="1:8" x14ac:dyDescent="0.25">
      <c r="A3" s="184" t="s">
        <v>0</v>
      </c>
      <c r="B3" s="23" t="s">
        <v>10</v>
      </c>
      <c r="C3" s="184" t="s">
        <v>697</v>
      </c>
      <c r="D3" s="184" t="s">
        <v>2</v>
      </c>
      <c r="E3" s="184" t="s">
        <v>3</v>
      </c>
      <c r="F3" s="184" t="s">
        <v>4</v>
      </c>
      <c r="G3" s="184" t="s">
        <v>5</v>
      </c>
      <c r="H3" s="184" t="s">
        <v>6</v>
      </c>
    </row>
    <row r="4" spans="1:8" ht="25.5" x14ac:dyDescent="0.25">
      <c r="A4" s="184"/>
      <c r="B4" s="23"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0" spans="1:8" x14ac:dyDescent="0.25">
      <c r="A10" s="180" t="s">
        <v>631</v>
      </c>
      <c r="B10" s="180"/>
    </row>
    <row r="11" spans="1:8" ht="37.5" customHeight="1" x14ac:dyDescent="0.25">
      <c r="A11" s="179" t="s">
        <v>687</v>
      </c>
      <c r="B11" s="179"/>
      <c r="C11" s="179"/>
      <c r="D11" s="179"/>
      <c r="E11" s="179"/>
      <c r="F11" s="179"/>
      <c r="G11" s="179"/>
      <c r="H11" s="179"/>
    </row>
  </sheetData>
  <mergeCells count="10">
    <mergeCell ref="A10:B10"/>
    <mergeCell ref="A11:H11"/>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4">
    <tabColor rgb="FFFFFF00"/>
  </sheetPr>
  <dimension ref="A2:H12"/>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28515625" customWidth="1"/>
  </cols>
  <sheetData>
    <row r="2" spans="1:8" ht="38.25" customHeight="1" x14ac:dyDescent="0.25">
      <c r="A2" s="239" t="s">
        <v>688</v>
      </c>
      <c r="B2" s="240"/>
      <c r="C2" s="240"/>
      <c r="D2" s="240"/>
      <c r="E2" s="240"/>
      <c r="F2" s="240"/>
      <c r="G2" s="240"/>
      <c r="H2" s="240"/>
    </row>
    <row r="3" spans="1:8" x14ac:dyDescent="0.25">
      <c r="A3" s="184" t="s">
        <v>0</v>
      </c>
      <c r="B3" s="181" t="s">
        <v>10</v>
      </c>
      <c r="C3" s="184" t="s">
        <v>647</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1" spans="1:8" x14ac:dyDescent="0.25">
      <c r="A11" s="180" t="s">
        <v>631</v>
      </c>
      <c r="B11" s="180"/>
    </row>
    <row r="12" spans="1:8" ht="54" customHeight="1" x14ac:dyDescent="0.25">
      <c r="A12" s="179" t="s">
        <v>689</v>
      </c>
      <c r="B12" s="179"/>
      <c r="C12" s="179"/>
      <c r="D12" s="179"/>
      <c r="E12" s="179"/>
      <c r="F12" s="179"/>
      <c r="G12" s="179"/>
      <c r="H12" s="179"/>
    </row>
  </sheetData>
  <mergeCells count="11">
    <mergeCell ref="A11:B11"/>
    <mergeCell ref="A12:H12"/>
    <mergeCell ref="B3:B4"/>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5">
    <tabColor rgb="FFFFFF00"/>
  </sheetPr>
  <dimension ref="A2:H8"/>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140625" customWidth="1"/>
  </cols>
  <sheetData>
    <row r="2" spans="1:8" ht="38.25" customHeight="1" x14ac:dyDescent="0.25">
      <c r="A2" s="239" t="s">
        <v>690</v>
      </c>
      <c r="B2" s="240"/>
      <c r="C2" s="240"/>
      <c r="D2" s="240"/>
      <c r="E2" s="240"/>
      <c r="F2" s="240"/>
      <c r="G2" s="240"/>
      <c r="H2" s="240"/>
    </row>
    <row r="3" spans="1:8" x14ac:dyDescent="0.25">
      <c r="A3" s="184" t="s">
        <v>0</v>
      </c>
      <c r="B3" s="181" t="s">
        <v>10</v>
      </c>
      <c r="C3" s="184" t="s">
        <v>13</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sheetData>
  <mergeCells count="9">
    <mergeCell ref="A2:H2"/>
    <mergeCell ref="A3:A4"/>
    <mergeCell ref="C3:C4"/>
    <mergeCell ref="D3:D4"/>
    <mergeCell ref="E3:E4"/>
    <mergeCell ref="F3:F4"/>
    <mergeCell ref="G3:G4"/>
    <mergeCell ref="H3:H4"/>
    <mergeCell ref="B3:B4"/>
  </mergeCells>
  <pageMargins left="0.70866141732283472" right="0.70866141732283472" top="0.74803149606299213" bottom="0.74803149606299213"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29">
    <tabColor rgb="FFFFFF00"/>
  </sheetPr>
  <dimension ref="A2:H12"/>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7109375" customWidth="1"/>
  </cols>
  <sheetData>
    <row r="2" spans="1:8" ht="38.25" customHeight="1" x14ac:dyDescent="0.25">
      <c r="A2" s="239" t="s">
        <v>691</v>
      </c>
      <c r="B2" s="240"/>
      <c r="C2" s="240"/>
      <c r="D2" s="240"/>
      <c r="E2" s="240"/>
      <c r="F2" s="240"/>
      <c r="G2" s="240"/>
      <c r="H2" s="240"/>
    </row>
    <row r="3" spans="1:8" x14ac:dyDescent="0.25">
      <c r="A3" s="184" t="s">
        <v>0</v>
      </c>
      <c r="B3" s="181" t="s">
        <v>10</v>
      </c>
      <c r="C3" s="184" t="s">
        <v>12</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1" spans="1:8" x14ac:dyDescent="0.25">
      <c r="A11" s="180" t="s">
        <v>631</v>
      </c>
      <c r="B11" s="180"/>
    </row>
    <row r="12" spans="1:8" ht="39.75" customHeight="1" x14ac:dyDescent="0.25">
      <c r="A12" s="179" t="s">
        <v>692</v>
      </c>
      <c r="B12" s="179"/>
      <c r="C12" s="179"/>
      <c r="D12" s="179"/>
      <c r="E12" s="179"/>
      <c r="F12" s="179"/>
      <c r="G12" s="179"/>
      <c r="H12" s="179"/>
    </row>
  </sheetData>
  <mergeCells count="11">
    <mergeCell ref="A11:B11"/>
    <mergeCell ref="A12:H12"/>
    <mergeCell ref="B3:B4"/>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30">
    <tabColor rgb="FFFFFF00"/>
  </sheetPr>
  <dimension ref="A2:H12"/>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42578125" customWidth="1"/>
  </cols>
  <sheetData>
    <row r="2" spans="1:8" ht="38.25" customHeight="1" x14ac:dyDescent="0.25">
      <c r="A2" s="239" t="s">
        <v>693</v>
      </c>
      <c r="B2" s="240"/>
      <c r="C2" s="240"/>
      <c r="D2" s="240"/>
      <c r="E2" s="240"/>
      <c r="F2" s="240"/>
      <c r="G2" s="240"/>
      <c r="H2" s="240"/>
    </row>
    <row r="3" spans="1:8" x14ac:dyDescent="0.25">
      <c r="A3" s="184" t="s">
        <v>0</v>
      </c>
      <c r="B3" s="181" t="s">
        <v>10</v>
      </c>
      <c r="C3" s="184" t="s">
        <v>14</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22"/>
      <c r="D8" s="22"/>
      <c r="E8" s="22"/>
      <c r="F8" s="51">
        <f>SUM(F5:F7)</f>
        <v>0</v>
      </c>
      <c r="G8" s="51">
        <f>SUM(G5:G7)</f>
        <v>0</v>
      </c>
      <c r="H8" s="48">
        <f>SUM(H5:H7)</f>
        <v>0</v>
      </c>
    </row>
    <row r="11" spans="1:8" x14ac:dyDescent="0.25">
      <c r="A11" s="180" t="s">
        <v>631</v>
      </c>
      <c r="B11" s="180"/>
    </row>
    <row r="12" spans="1:8" ht="58.5" customHeight="1" x14ac:dyDescent="0.25">
      <c r="A12" s="179" t="s">
        <v>694</v>
      </c>
      <c r="B12" s="179"/>
      <c r="C12" s="179"/>
      <c r="D12" s="179"/>
      <c r="E12" s="179"/>
      <c r="F12" s="179"/>
      <c r="G12" s="179"/>
      <c r="H12" s="179"/>
    </row>
  </sheetData>
  <mergeCells count="11">
    <mergeCell ref="A11:B11"/>
    <mergeCell ref="A12:H12"/>
    <mergeCell ref="B3:B4"/>
    <mergeCell ref="A2:H2"/>
    <mergeCell ref="A3:A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17"/>
  <sheetViews>
    <sheetView workbookViewId="0">
      <selection activeCell="L10" sqref="L10"/>
    </sheetView>
  </sheetViews>
  <sheetFormatPr defaultRowHeight="12.75" x14ac:dyDescent="0.2"/>
  <cols>
    <col min="1" max="3" width="9.140625" style="11"/>
    <col min="4" max="4" width="10.140625" style="11" customWidth="1"/>
    <col min="5" max="5" width="9.140625" style="11"/>
    <col min="6" max="6" width="10" style="11" customWidth="1"/>
    <col min="7" max="8" width="9.140625" style="11"/>
    <col min="9" max="9" width="11.85546875" style="11" customWidth="1"/>
    <col min="10" max="16384" width="9.140625" style="11"/>
  </cols>
  <sheetData>
    <row r="1" spans="1:9" ht="18.75" x14ac:dyDescent="0.3">
      <c r="A1" s="4"/>
      <c r="B1" s="4"/>
      <c r="C1" s="4"/>
      <c r="D1" s="4"/>
      <c r="E1" s="4"/>
      <c r="F1" s="4"/>
      <c r="G1" s="4"/>
      <c r="H1" s="4"/>
      <c r="I1" s="4"/>
    </row>
    <row r="2" spans="1:9" ht="29.25" customHeight="1" x14ac:dyDescent="0.3">
      <c r="A2" s="4"/>
      <c r="B2" s="4"/>
      <c r="C2" s="4"/>
      <c r="D2" s="4"/>
      <c r="E2" s="4"/>
      <c r="F2" s="4"/>
      <c r="G2" s="4"/>
      <c r="H2" s="4"/>
      <c r="I2" s="4"/>
    </row>
    <row r="3" spans="1:9" ht="23.25" x14ac:dyDescent="0.35">
      <c r="A3" s="15"/>
      <c r="B3" s="18"/>
      <c r="C3" s="18"/>
      <c r="D3" s="18"/>
      <c r="E3" s="18"/>
      <c r="F3" s="18"/>
      <c r="G3" s="18"/>
      <c r="H3" s="18"/>
      <c r="I3" s="18"/>
    </row>
    <row r="4" spans="1:9" ht="15" customHeight="1" x14ac:dyDescent="0.35">
      <c r="A4" s="15"/>
      <c r="B4" s="14"/>
      <c r="C4" s="14"/>
      <c r="D4" s="17"/>
      <c r="E4" s="17"/>
      <c r="F4" s="17"/>
      <c r="G4" s="17"/>
      <c r="H4" s="17"/>
      <c r="I4" s="17"/>
    </row>
    <row r="5" spans="1:9" ht="28.5" customHeight="1" x14ac:dyDescent="0.2">
      <c r="A5" s="168" t="s">
        <v>17</v>
      </c>
      <c r="B5" s="168"/>
      <c r="C5" s="168"/>
      <c r="D5" s="168"/>
      <c r="E5" s="168"/>
      <c r="F5" s="168"/>
      <c r="G5" s="168"/>
      <c r="H5" s="168"/>
      <c r="I5" s="168"/>
    </row>
    <row r="6" spans="1:9" ht="48" customHeight="1" x14ac:dyDescent="0.2">
      <c r="A6" s="169" t="s">
        <v>19</v>
      </c>
      <c r="B6" s="169"/>
      <c r="C6" s="169"/>
      <c r="D6" s="169"/>
      <c r="E6" s="169"/>
      <c r="F6" s="169"/>
      <c r="G6" s="169"/>
      <c r="H6" s="169"/>
      <c r="I6" s="169"/>
    </row>
    <row r="7" spans="1:9" ht="21" x14ac:dyDescent="0.35">
      <c r="A7" s="5"/>
      <c r="B7" s="6"/>
      <c r="C7" s="6"/>
      <c r="D7" s="6"/>
      <c r="E7" s="6"/>
      <c r="F7" s="6"/>
      <c r="G7" s="6"/>
      <c r="H7" s="6"/>
      <c r="I7" s="6"/>
    </row>
    <row r="8" spans="1:9" ht="21" x14ac:dyDescent="0.35">
      <c r="A8" s="5"/>
      <c r="B8" s="6"/>
      <c r="C8" s="6"/>
      <c r="D8" s="6"/>
      <c r="E8" s="6"/>
      <c r="F8" s="6"/>
      <c r="G8" s="6"/>
      <c r="H8" s="6"/>
      <c r="I8" s="6"/>
    </row>
    <row r="9" spans="1:9" ht="21.75" thickBot="1" x14ac:dyDescent="0.4">
      <c r="A9" s="7"/>
      <c r="B9" s="6"/>
      <c r="C9" s="6"/>
      <c r="D9" s="6"/>
      <c r="E9" s="6"/>
      <c r="F9" s="6"/>
      <c r="G9" s="6"/>
      <c r="H9" s="6"/>
      <c r="I9" s="6"/>
    </row>
    <row r="10" spans="1:9" ht="99" customHeight="1" thickTop="1" thickBot="1" x14ac:dyDescent="0.25">
      <c r="A10" s="244" t="s">
        <v>763</v>
      </c>
      <c r="B10" s="245"/>
      <c r="C10" s="245"/>
      <c r="D10" s="245"/>
      <c r="E10" s="245"/>
      <c r="F10" s="245"/>
      <c r="G10" s="245"/>
      <c r="H10" s="245"/>
      <c r="I10" s="246"/>
    </row>
    <row r="11" spans="1:9" ht="21.75" thickTop="1" x14ac:dyDescent="0.35">
      <c r="A11" s="7"/>
      <c r="B11" s="6"/>
      <c r="C11" s="6"/>
      <c r="D11" s="6"/>
      <c r="E11" s="6"/>
      <c r="F11" s="6"/>
      <c r="G11" s="6"/>
      <c r="H11" s="6"/>
      <c r="I11" s="6"/>
    </row>
    <row r="12" spans="1:9" ht="53.25" customHeight="1" x14ac:dyDescent="0.35">
      <c r="A12" s="7"/>
      <c r="B12" s="6"/>
      <c r="C12" s="6"/>
      <c r="D12" s="6"/>
      <c r="E12" s="6"/>
      <c r="F12" s="6"/>
      <c r="G12" s="6"/>
      <c r="H12" s="6"/>
      <c r="I12" s="6"/>
    </row>
    <row r="13" spans="1:9" ht="21" x14ac:dyDescent="0.35">
      <c r="A13" s="173"/>
      <c r="B13" s="173"/>
      <c r="C13" s="173"/>
      <c r="D13" s="173"/>
      <c r="E13" s="173"/>
      <c r="F13" s="173"/>
      <c r="G13" s="173"/>
      <c r="H13" s="173"/>
      <c r="I13" s="173"/>
    </row>
    <row r="14" spans="1:9" ht="15.75" x14ac:dyDescent="0.25">
      <c r="A14" s="8"/>
      <c r="B14" s="9"/>
      <c r="C14" s="9"/>
      <c r="D14" s="9"/>
      <c r="E14" s="9"/>
      <c r="F14" s="9"/>
      <c r="G14" s="9"/>
      <c r="H14" s="9"/>
    </row>
    <row r="15" spans="1:9" ht="12.75" customHeight="1" x14ac:dyDescent="0.2">
      <c r="A15" s="10" t="s">
        <v>15</v>
      </c>
      <c r="B15" s="10"/>
      <c r="C15" s="10"/>
      <c r="D15" s="10"/>
      <c r="E15" s="10"/>
      <c r="F15" s="10"/>
      <c r="G15" s="10"/>
      <c r="H15" s="10"/>
      <c r="I15" s="10"/>
    </row>
    <row r="16" spans="1:9" ht="36" customHeight="1" x14ac:dyDescent="0.2">
      <c r="A16" s="167" t="s">
        <v>20</v>
      </c>
      <c r="B16" s="167"/>
      <c r="C16" s="167"/>
      <c r="D16" s="167"/>
      <c r="E16" s="167"/>
      <c r="F16" s="167"/>
      <c r="G16" s="167"/>
      <c r="H16" s="167"/>
      <c r="I16" s="167"/>
    </row>
    <row r="17" ht="67.5" customHeight="1" x14ac:dyDescent="0.2"/>
  </sheetData>
  <mergeCells count="5">
    <mergeCell ref="A5:I5"/>
    <mergeCell ref="A6:I6"/>
    <mergeCell ref="A10:I10"/>
    <mergeCell ref="A13:I13"/>
    <mergeCell ref="A16:I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40">
    <tabColor rgb="FFFFC000"/>
  </sheetPr>
  <dimension ref="A2:H15"/>
  <sheetViews>
    <sheetView view="pageBreakPreview" zoomScaleSheetLayoutView="100" workbookViewId="0">
      <selection activeCell="I25" sqref="I2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 customWidth="1"/>
  </cols>
  <sheetData>
    <row r="2" spans="1:8" ht="29.25" customHeight="1" x14ac:dyDescent="0.25">
      <c r="A2" s="183" t="s">
        <v>54</v>
      </c>
      <c r="B2" s="183"/>
      <c r="C2" s="183"/>
      <c r="D2" s="183"/>
      <c r="E2" s="183"/>
      <c r="F2" s="183"/>
      <c r="G2" s="183"/>
      <c r="H2" s="183"/>
    </row>
    <row r="3" spans="1:8" ht="18.75" customHeight="1" x14ac:dyDescent="0.25">
      <c r="A3" s="184" t="s">
        <v>0</v>
      </c>
      <c r="B3" s="181" t="s">
        <v>10</v>
      </c>
      <c r="C3" s="184" t="s">
        <v>646</v>
      </c>
      <c r="D3" s="184" t="s">
        <v>2</v>
      </c>
      <c r="E3" s="184" t="s">
        <v>3</v>
      </c>
      <c r="F3" s="184" t="s">
        <v>4</v>
      </c>
      <c r="G3" s="184" t="s">
        <v>5</v>
      </c>
      <c r="H3" s="184" t="s">
        <v>6</v>
      </c>
    </row>
    <row r="4" spans="1:8" ht="21" customHeight="1" x14ac:dyDescent="0.25">
      <c r="A4" s="184"/>
      <c r="B4" s="182"/>
      <c r="C4" s="184"/>
      <c r="D4" s="184"/>
      <c r="E4" s="184"/>
      <c r="F4" s="184"/>
      <c r="G4" s="184"/>
      <c r="H4" s="184"/>
    </row>
    <row r="5" spans="1:8" x14ac:dyDescent="0.25">
      <c r="A5" s="1"/>
      <c r="B5" s="1" t="s">
        <v>51</v>
      </c>
      <c r="C5" s="1"/>
      <c r="D5" s="1"/>
      <c r="E5" s="2"/>
      <c r="F5" s="49">
        <v>0</v>
      </c>
      <c r="G5" s="50">
        <f>ROUND(F5*24%,2)</f>
        <v>0</v>
      </c>
      <c r="H5" s="47">
        <f>F5+G5</f>
        <v>0</v>
      </c>
    </row>
    <row r="6" spans="1:8" x14ac:dyDescent="0.25">
      <c r="A6" s="1"/>
      <c r="B6" s="1" t="s">
        <v>52</v>
      </c>
      <c r="C6" s="1"/>
      <c r="D6" s="1"/>
      <c r="E6" s="1"/>
      <c r="F6" s="49">
        <v>0</v>
      </c>
      <c r="G6" s="50">
        <f>ROUND(F6*24%,2)</f>
        <v>0</v>
      </c>
      <c r="H6" s="47">
        <f>F6+G6</f>
        <v>0</v>
      </c>
    </row>
    <row r="7" spans="1:8" ht="38.25" x14ac:dyDescent="0.25">
      <c r="A7" s="1"/>
      <c r="B7" s="1" t="s">
        <v>53</v>
      </c>
      <c r="C7" s="1"/>
      <c r="D7" s="1"/>
      <c r="E7" s="1"/>
      <c r="F7" s="49">
        <f>'1α. ΚΤΙΡΙΑΚΕΣ ΕΡΓΑΣΙΕΣ'!H294</f>
        <v>0</v>
      </c>
      <c r="G7" s="50">
        <f>'1α. ΚΤΙΡΙΑΚΕΣ ΕΡΓΑΣΙΕΣ'!I294</f>
        <v>0</v>
      </c>
      <c r="H7" s="47">
        <f>'1α. ΚΤΙΡΙΑΚΕΣ ΕΡΓΑΣΙΕΣ'!J294</f>
        <v>0</v>
      </c>
    </row>
    <row r="8" spans="1:8" x14ac:dyDescent="0.25">
      <c r="A8" s="3"/>
      <c r="B8" s="3" t="s">
        <v>8</v>
      </c>
      <c r="C8" s="3"/>
      <c r="D8" s="3"/>
      <c r="E8" s="3"/>
      <c r="F8" s="51">
        <f>SUM(F5:F7)</f>
        <v>0</v>
      </c>
      <c r="G8" s="51">
        <f>SUM(G5:G7)</f>
        <v>0</v>
      </c>
      <c r="H8" s="48">
        <f>SUM(H5:H7)</f>
        <v>0</v>
      </c>
    </row>
    <row r="10" spans="1:8" x14ac:dyDescent="0.25">
      <c r="A10" s="180" t="s">
        <v>631</v>
      </c>
      <c r="B10" s="180"/>
      <c r="C10" s="180"/>
      <c r="D10" s="180"/>
      <c r="E10" s="180"/>
      <c r="F10" s="180"/>
      <c r="G10" s="180"/>
      <c r="H10" s="180"/>
    </row>
    <row r="11" spans="1:8" ht="15.75" customHeight="1" x14ac:dyDescent="0.25">
      <c r="A11" s="179" t="s">
        <v>50</v>
      </c>
      <c r="B11" s="179"/>
      <c r="C11" s="179"/>
      <c r="D11" s="179"/>
      <c r="E11" s="179"/>
      <c r="F11" s="179"/>
      <c r="G11" s="179"/>
      <c r="H11" s="179"/>
    </row>
    <row r="12" spans="1:8" x14ac:dyDescent="0.25">
      <c r="A12" s="179"/>
      <c r="B12" s="179"/>
      <c r="C12" s="179"/>
      <c r="D12" s="179"/>
      <c r="E12" s="179"/>
      <c r="F12" s="179"/>
      <c r="G12" s="179"/>
      <c r="H12" s="179"/>
    </row>
    <row r="13" spans="1:8" x14ac:dyDescent="0.25">
      <c r="A13" s="179"/>
      <c r="B13" s="179"/>
      <c r="C13" s="179"/>
      <c r="D13" s="179"/>
      <c r="E13" s="179"/>
      <c r="F13" s="179"/>
      <c r="G13" s="179"/>
      <c r="H13" s="179"/>
    </row>
    <row r="14" spans="1:8" x14ac:dyDescent="0.25">
      <c r="A14" s="179"/>
      <c r="B14" s="179"/>
      <c r="C14" s="179"/>
      <c r="D14" s="179"/>
      <c r="E14" s="179"/>
      <c r="F14" s="179"/>
      <c r="G14" s="179"/>
      <c r="H14" s="179"/>
    </row>
    <row r="15" spans="1:8" x14ac:dyDescent="0.25">
      <c r="A15" s="179"/>
      <c r="B15" s="179"/>
      <c r="C15" s="179"/>
      <c r="D15" s="179"/>
      <c r="E15" s="179"/>
      <c r="F15" s="179"/>
      <c r="G15" s="179"/>
      <c r="H15" s="179"/>
    </row>
  </sheetData>
  <mergeCells count="11">
    <mergeCell ref="A11:H15"/>
    <mergeCell ref="A10:H10"/>
    <mergeCell ref="B3:B4"/>
    <mergeCell ref="A2:H2"/>
    <mergeCell ref="A3:A4"/>
    <mergeCell ref="C3:C4"/>
    <mergeCell ref="D3:D4"/>
    <mergeCell ref="E3:E4"/>
    <mergeCell ref="F3:F4"/>
    <mergeCell ref="G3:G4"/>
    <mergeCell ref="H3:H4"/>
  </mergeCells>
  <pageMargins left="0.51181102362204722" right="0.74803149606299213" top="0.39370078740157483" bottom="0.27559055118110237" header="0.31496062992125984" footer="0.15748031496062992"/>
  <pageSetup paperSize="9" scale="7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H12"/>
  <sheetViews>
    <sheetView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2.28515625" customWidth="1"/>
  </cols>
  <sheetData>
    <row r="2" spans="1:8" ht="54.75" customHeight="1" x14ac:dyDescent="0.25">
      <c r="A2" s="248" t="s">
        <v>744</v>
      </c>
      <c r="B2" s="248"/>
      <c r="C2" s="248"/>
      <c r="D2" s="248"/>
      <c r="E2" s="248"/>
      <c r="F2" s="248"/>
      <c r="G2" s="248"/>
      <c r="H2" s="248"/>
    </row>
    <row r="3" spans="1:8" x14ac:dyDescent="0.25">
      <c r="A3" s="184" t="s">
        <v>0</v>
      </c>
      <c r="B3" s="77" t="s">
        <v>10</v>
      </c>
      <c r="C3" s="184" t="s">
        <v>11</v>
      </c>
      <c r="D3" s="184" t="s">
        <v>2</v>
      </c>
      <c r="E3" s="184" t="s">
        <v>3</v>
      </c>
      <c r="F3" s="184" t="s">
        <v>4</v>
      </c>
      <c r="G3" s="184" t="s">
        <v>5</v>
      </c>
      <c r="H3" s="184" t="s">
        <v>6</v>
      </c>
    </row>
    <row r="4" spans="1:8" ht="25.5" x14ac:dyDescent="0.25">
      <c r="A4" s="184"/>
      <c r="B4" s="77"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1" spans="1:8" x14ac:dyDescent="0.25">
      <c r="A11" s="247"/>
      <c r="B11" s="247"/>
      <c r="C11" s="247"/>
      <c r="D11" s="247"/>
      <c r="E11" s="247"/>
      <c r="F11" s="247"/>
      <c r="G11" s="247"/>
      <c r="H11" s="247"/>
    </row>
    <row r="12" spans="1:8" x14ac:dyDescent="0.25">
      <c r="A12" s="247"/>
      <c r="B12" s="247"/>
      <c r="C12" s="247"/>
      <c r="D12" s="247"/>
      <c r="E12" s="247"/>
      <c r="F12" s="247"/>
      <c r="G12" s="247"/>
      <c r="H12" s="247"/>
    </row>
  </sheetData>
  <mergeCells count="9">
    <mergeCell ref="A11:H12"/>
    <mergeCell ref="A2:H2"/>
    <mergeCell ref="A3:A4"/>
    <mergeCell ref="C3:C4"/>
    <mergeCell ref="D3:D4"/>
    <mergeCell ref="E3:E4"/>
    <mergeCell ref="F3:F4"/>
    <mergeCell ref="G3:G4"/>
    <mergeCell ref="H3:H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39"/>
  <sheetViews>
    <sheetView workbookViewId="0">
      <selection activeCell="M26" sqref="M26"/>
    </sheetView>
  </sheetViews>
  <sheetFormatPr defaultRowHeight="15" x14ac:dyDescent="0.25"/>
  <cols>
    <col min="1" max="1" width="12" customWidth="1"/>
    <col min="2" max="2" width="9" style="24" bestFit="1" customWidth="1"/>
    <col min="3" max="3" width="57.5703125" customWidth="1"/>
    <col min="4" max="4" width="10.42578125" customWidth="1"/>
    <col min="5" max="5" width="10.140625" customWidth="1"/>
    <col min="6" max="6" width="13.28515625" customWidth="1"/>
  </cols>
  <sheetData>
    <row r="2" spans="1:6" ht="15.75" thickBot="1" x14ac:dyDescent="0.3"/>
    <row r="3" spans="1:6" ht="33" thickTop="1" thickBot="1" x14ac:dyDescent="0.3">
      <c r="B3" s="145" t="s">
        <v>0</v>
      </c>
      <c r="C3" s="146" t="s">
        <v>37</v>
      </c>
      <c r="D3" s="146" t="s">
        <v>4</v>
      </c>
      <c r="E3" s="146" t="s">
        <v>23</v>
      </c>
      <c r="F3" s="147" t="s">
        <v>6</v>
      </c>
    </row>
    <row r="4" spans="1:6" ht="15.75" thickTop="1" x14ac:dyDescent="0.25">
      <c r="A4" s="249" t="s">
        <v>747</v>
      </c>
      <c r="B4" s="148">
        <v>1</v>
      </c>
      <c r="C4" s="149" t="s">
        <v>717</v>
      </c>
      <c r="D4" s="150">
        <f>'1.ΑΚΙΝΗΤΟ'!F8</f>
        <v>0</v>
      </c>
      <c r="E4" s="150">
        <f>'1.ΑΚΙΝΗΤΟ'!G8</f>
        <v>0</v>
      </c>
      <c r="F4" s="151">
        <f>'1.ΑΚΙΝΗΤΟ'!H8</f>
        <v>0</v>
      </c>
    </row>
    <row r="5" spans="1:6" ht="45" x14ac:dyDescent="0.25">
      <c r="A5" s="250"/>
      <c r="B5" s="78">
        <v>2</v>
      </c>
      <c r="C5" s="82" t="s">
        <v>718</v>
      </c>
      <c r="D5" s="80">
        <f>'2.ΕΞΟΠΛΙΣΜΟΣ-ΕΞΟΠΛ. ΕΡΓΑΣΤΗΡΙΩΝ'!F18</f>
        <v>0</v>
      </c>
      <c r="E5" s="80">
        <f>'2.ΕΞΟΠΛΙΣΜΟΣ-ΕΞΟΠΛ. ΕΡΓΑΣΤΗΡΙΩΝ'!G18</f>
        <v>0</v>
      </c>
      <c r="F5" s="81">
        <f>'2.ΕΞΟΠΛΙΣΜΟΣ-ΕΞΟΠΛ. ΕΡΓΑΣΤΗΡΙΩΝ'!H18</f>
        <v>0</v>
      </c>
    </row>
    <row r="6" spans="1:6" x14ac:dyDescent="0.25">
      <c r="A6" s="250"/>
      <c r="B6" s="78" t="s">
        <v>720</v>
      </c>
      <c r="C6" s="79" t="s">
        <v>719</v>
      </c>
      <c r="D6" s="80">
        <f>'3i.ΑΓΟΡΑ ΟΧΗΜΑΤΩΝ ΕΙΔΙΚΟΥ ΤΥΠΟΥ'!F8</f>
        <v>0</v>
      </c>
      <c r="E6" s="80">
        <f>'3i.ΑΓΟΡΑ ΟΧΗΜΑΤΩΝ ΕΙΔΙΚΟΥ ΤΥΠΟΥ'!G8</f>
        <v>0</v>
      </c>
      <c r="F6" s="81">
        <f>'3i.ΑΓΟΡΑ ΟΧΗΜΑΤΩΝ ΕΙΔΙΚΟΥ ΤΥΠΟΥ'!H8</f>
        <v>0</v>
      </c>
    </row>
    <row r="7" spans="1:6" x14ac:dyDescent="0.25">
      <c r="A7" s="250"/>
      <c r="B7" s="78" t="s">
        <v>721</v>
      </c>
      <c r="C7" s="79" t="s">
        <v>722</v>
      </c>
      <c r="D7" s="80">
        <f>'3ii.ΑΓΟΡΑ ΟΧΗΜ. ΕΣΩΤ. ΜΕΤΑΦ.'!F8</f>
        <v>0</v>
      </c>
      <c r="E7" s="80">
        <f>'3ii.ΑΓΟΡΑ ΟΧΗΜ. ΕΣΩΤ. ΜΕΤΑΦ.'!G8</f>
        <v>0</v>
      </c>
      <c r="F7" s="81">
        <f>'3ii.ΑΓΟΡΑ ΟΧΗΜ. ΕΣΩΤ. ΜΕΤΑΦ.'!H8</f>
        <v>0</v>
      </c>
    </row>
    <row r="8" spans="1:6" x14ac:dyDescent="0.25">
      <c r="A8" s="250"/>
      <c r="B8" s="78">
        <v>4</v>
      </c>
      <c r="C8" s="82" t="s">
        <v>723</v>
      </c>
      <c r="D8" s="80">
        <f>'4. ΠΙΣΤΟΠ. ΔΙΑΣΦ. ΠΟΙΟΤΗΤΑΣ'!F8</f>
        <v>0</v>
      </c>
      <c r="E8" s="80">
        <f>'4. ΠΙΣΤΟΠ. ΔΙΑΣΦ. ΠΟΙΟΤΗΤΑΣ'!G8</f>
        <v>0</v>
      </c>
      <c r="F8" s="81">
        <f>'4. ΠΙΣΤΟΠ. ΔΙΑΣΦ. ΠΟΙΟΤΗΤΑΣ'!H8</f>
        <v>0</v>
      </c>
    </row>
    <row r="9" spans="1:6" x14ac:dyDescent="0.25">
      <c r="A9" s="250"/>
      <c r="B9" s="78">
        <v>5</v>
      </c>
      <c r="C9" s="82" t="s">
        <v>724</v>
      </c>
      <c r="D9" s="80">
        <f>'5.ΕΞΟΠΛΙΣΜΟΣ ΕΠΙΧΕΙΡΗΣΗΣ'!F8</f>
        <v>0</v>
      </c>
      <c r="E9" s="80">
        <f>'5.ΕΞΟΠΛΙΣΜΟΣ ΕΠΙΧΕΙΡΗΣΗΣ'!G8</f>
        <v>0</v>
      </c>
      <c r="F9" s="81">
        <f>'5.ΕΞΟΠΛΙΣΜΟΣ ΕΠΙΧΕΙΡΗΣΗΣ'!H8</f>
        <v>0</v>
      </c>
    </row>
    <row r="10" spans="1:6" ht="30" x14ac:dyDescent="0.25">
      <c r="A10" s="250"/>
      <c r="B10" s="78">
        <v>6</v>
      </c>
      <c r="C10" s="82" t="s">
        <v>725</v>
      </c>
      <c r="D10" s="80">
        <f>'6.ΣΥΣΤ. ΑΣΦΑΛΕΙΑΣ-ΠΥΡΟΣΒΕΣΗΣ'!F8</f>
        <v>0</v>
      </c>
      <c r="E10" s="80">
        <f>'6.ΣΥΣΤ. ΑΣΦΑΛΕΙΑΣ-ΠΥΡΟΣΒΕΣΗΣ'!G8</f>
        <v>0</v>
      </c>
      <c r="F10" s="81">
        <f>'6.ΣΥΣΤ. ΑΣΦΑΛΕΙΑΣ-ΠΥΡΟΣΒΕΣΗΣ'!H8</f>
        <v>0</v>
      </c>
    </row>
    <row r="11" spans="1:6" ht="30" x14ac:dyDescent="0.25">
      <c r="A11" s="250"/>
      <c r="B11" s="78">
        <v>7</v>
      </c>
      <c r="C11" s="82" t="s">
        <v>48</v>
      </c>
      <c r="D11" s="80">
        <f>'7.ΓΕΝΙΚΕΣ ΔΑΠΑΝΕΣ'!F8</f>
        <v>0</v>
      </c>
      <c r="E11" s="80">
        <f>'7.ΓΕΝΙΚΕΣ ΔΑΠΑΝΕΣ'!G8</f>
        <v>0</v>
      </c>
      <c r="F11" s="81">
        <f>'7.ΓΕΝΙΚΕΣ ΔΑΠΑΝΕΣ'!H8</f>
        <v>0</v>
      </c>
    </row>
    <row r="12" spans="1:6" ht="90" x14ac:dyDescent="0.25">
      <c r="A12" s="250"/>
      <c r="B12" s="78">
        <v>8</v>
      </c>
      <c r="C12" s="82" t="s">
        <v>47</v>
      </c>
      <c r="D12" s="80">
        <f>'8.ΛΟΓΙΣΜΙΚΟ-ΕΥΡΕΣΙΤΕΧΝΙΑ-ΣΗΜΑΤΑ'!F8</f>
        <v>0</v>
      </c>
      <c r="E12" s="80">
        <f>'8.ΛΟΓΙΣΜΙΚΟ-ΕΥΡΕΣΙΤΕΧΝΙΑ-ΣΗΜΑΤΑ'!G8</f>
        <v>0</v>
      </c>
      <c r="F12" s="81">
        <f>'8.ΛΟΓΙΣΜΙΚΟ-ΕΥΡΕΣΙΤΕΧΝΙΑ-ΣΗΜΑΤΑ'!H8</f>
        <v>0</v>
      </c>
    </row>
    <row r="13" spans="1:6" ht="30" x14ac:dyDescent="0.25">
      <c r="A13" s="250"/>
      <c r="B13" s="78">
        <v>9</v>
      </c>
      <c r="C13" s="82" t="s">
        <v>726</v>
      </c>
      <c r="D13" s="80">
        <f>'9.ΔΑΠΑΝΕΣ ΠΡΟΒΟΛΗΣ'!F8</f>
        <v>0</v>
      </c>
      <c r="E13" s="80">
        <f>'9.ΔΑΠΑΝΕΣ ΠΡΟΒΟΛΗΣ'!G8</f>
        <v>0</v>
      </c>
      <c r="F13" s="81">
        <f>'9.ΔΑΠΑΝΕΣ ΠΡΟΒΟΛΗΣ'!H8</f>
        <v>0</v>
      </c>
    </row>
    <row r="14" spans="1:6" x14ac:dyDescent="0.25">
      <c r="A14" s="250"/>
      <c r="B14" s="78">
        <v>10</v>
      </c>
      <c r="C14" s="82" t="s">
        <v>44</v>
      </c>
      <c r="D14" s="80">
        <f>'10.ΔΑΠΑΝΕΣ ΟΚΩ'!F8</f>
        <v>0</v>
      </c>
      <c r="E14" s="80">
        <f>'10.ΔΑΠΑΝΕΣ ΟΚΩ'!G8</f>
        <v>0</v>
      </c>
      <c r="F14" s="81">
        <f>'10.ΔΑΠΑΝΕΣ ΟΚΩ'!H8</f>
        <v>0</v>
      </c>
    </row>
    <row r="15" spans="1:6" x14ac:dyDescent="0.25">
      <c r="A15" s="250"/>
      <c r="B15" s="78">
        <v>11</v>
      </c>
      <c r="C15" s="82" t="s">
        <v>42</v>
      </c>
      <c r="D15" s="80">
        <f>'11.ΑΣΦΑΛΙΣΤΗΡΙΟ ΣΥΜΒΟΛΑΙΟ'!F8</f>
        <v>0</v>
      </c>
      <c r="E15" s="80">
        <f>'11.ΑΣΦΑΛΙΣΤΗΡΙΟ ΣΥΜΒΟΛΑΙΟ'!G8</f>
        <v>0</v>
      </c>
      <c r="F15" s="81">
        <f>'11.ΑΣΦΑΛΙΣΤΗΡΙΟ ΣΥΜΒΟΛΑΙΟ'!H8</f>
        <v>0</v>
      </c>
    </row>
    <row r="16" spans="1:6" ht="15.75" thickBot="1" x14ac:dyDescent="0.3">
      <c r="A16" s="251"/>
      <c r="B16" s="133">
        <v>12</v>
      </c>
      <c r="C16" s="134" t="s">
        <v>40</v>
      </c>
      <c r="D16" s="135">
        <f>'12.ΑΜΟΙΒΕΣ ΠΡΟΣΩΠΙΚΟΥ'!F8</f>
        <v>0</v>
      </c>
      <c r="E16" s="135">
        <f>'12.ΑΜΟΙΒΕΣ ΠΡΟΣΩΠΙΚΟΥ'!G8</f>
        <v>0</v>
      </c>
      <c r="F16" s="136">
        <f>'12.ΑΜΟΙΒΕΣ ΠΡΟΣΩΠΙΚΟΥ'!H8</f>
        <v>0</v>
      </c>
    </row>
    <row r="17" spans="1:6" ht="45.75" thickTop="1" x14ac:dyDescent="0.25">
      <c r="A17" s="252" t="s">
        <v>748</v>
      </c>
      <c r="B17" s="137" t="s">
        <v>700</v>
      </c>
      <c r="C17" s="138" t="s">
        <v>727</v>
      </c>
      <c r="D17" s="139">
        <f>'14.i-17.i ΧΩΡΟΙ ΠΡΟΒΟΛΗΣ'!F8</f>
        <v>0</v>
      </c>
      <c r="E17" s="139">
        <f>'14.i-17.i ΧΩΡΟΙ ΠΡΟΒΟΛΗΣ'!G8</f>
        <v>0</v>
      </c>
      <c r="F17" s="140">
        <f>'14.i-17.i ΧΩΡΟΙ ΠΡΟΒΟΛΗΣ'!H8</f>
        <v>0</v>
      </c>
    </row>
    <row r="18" spans="1:6" ht="30" x14ac:dyDescent="0.25">
      <c r="A18" s="253"/>
      <c r="B18" s="83" t="s">
        <v>701</v>
      </c>
      <c r="C18" s="84" t="s">
        <v>728</v>
      </c>
      <c r="D18" s="85">
        <f>'14.ii-17.ii ΕΡΓΑΣΙΕΣ ΠΡΑΣΙΝΟΥ'!F8</f>
        <v>0</v>
      </c>
      <c r="E18" s="85">
        <f>'14.ii-17.ii ΕΡΓΑΣΙΕΣ ΠΡΑΣΙΝΟΥ'!G8</f>
        <v>0</v>
      </c>
      <c r="F18" s="94">
        <f>'14.ii-17.ii ΕΡΓΑΣΙΕΣ ΠΡΑΣΙΝΟΥ'!H8</f>
        <v>0</v>
      </c>
    </row>
    <row r="19" spans="1:6" ht="15.75" thickBot="1" x14ac:dyDescent="0.3">
      <c r="A19" s="254"/>
      <c r="B19" s="141" t="s">
        <v>702</v>
      </c>
      <c r="C19" s="142" t="s">
        <v>729</v>
      </c>
      <c r="D19" s="143">
        <f>'14.iii-17.iii ΣΥΓΚΡ. ΨΥΧΡ. ΕΚΘΛ'!F8</f>
        <v>0</v>
      </c>
      <c r="E19" s="143">
        <f>'14.iii-17.iii ΣΥΓΚΡ. ΨΥΧΡ. ΕΚΘΛ'!G8</f>
        <v>0</v>
      </c>
      <c r="F19" s="144">
        <f>'14.iii-17.iii ΣΥΓΚΡ. ΨΥΧΡ. ΕΚΘΛ'!H8</f>
        <v>0</v>
      </c>
    </row>
    <row r="20" spans="1:6" ht="15.75" thickTop="1" x14ac:dyDescent="0.25">
      <c r="A20" s="255" t="s">
        <v>749</v>
      </c>
      <c r="B20" s="125" t="s">
        <v>703</v>
      </c>
      <c r="C20" s="126" t="s">
        <v>730</v>
      </c>
      <c r="D20" s="127">
        <f>'15i-17iv ΕΙΔΙΚΟΣ ΕΞΟΠΛΙΣΜΟΣ'!F8</f>
        <v>0</v>
      </c>
      <c r="E20" s="127">
        <f>'15i-17iv ΕΙΔΙΚΟΣ ΕΞΟΠΛΙΣΜΟΣ'!G8</f>
        <v>0</v>
      </c>
      <c r="F20" s="128">
        <f>'15i-17iv ΕΙΔΙΚΟΣ ΕΞΟΠΛΙΣΜΟΣ'!H8</f>
        <v>0</v>
      </c>
    </row>
    <row r="21" spans="1:6" x14ac:dyDescent="0.25">
      <c r="A21" s="256"/>
      <c r="B21" s="86" t="s">
        <v>704</v>
      </c>
      <c r="C21" s="87" t="s">
        <v>731</v>
      </c>
      <c r="D21" s="88">
        <f>'15.ii-17.v ΟΙΚΙΣΜΟΣ-ΑΠΟΘΗΚΗ'!F8</f>
        <v>0</v>
      </c>
      <c r="E21" s="88">
        <f>'15.ii-17.v ΟΙΚΙΣΜΟΣ-ΑΠΟΘΗΚΗ'!G8</f>
        <v>0</v>
      </c>
      <c r="F21" s="89">
        <f>'15.ii-17.v ΟΙΚΙΣΜΟΣ-ΑΠΟΘΗΚΗ'!H8</f>
        <v>0</v>
      </c>
    </row>
    <row r="22" spans="1:6" x14ac:dyDescent="0.25">
      <c r="A22" s="256"/>
      <c r="B22" s="86" t="s">
        <v>705</v>
      </c>
      <c r="C22" s="87" t="s">
        <v>732</v>
      </c>
      <c r="D22" s="88">
        <f>'15.iii-17.vi ΕΡΓΑ ΠΡΑΣΙΝΟΥ'!F8</f>
        <v>0</v>
      </c>
      <c r="E22" s="88">
        <f>'15.iv-17.vii EΞ. ΑΝΑΨΥΧΗΣ'!G8</f>
        <v>0</v>
      </c>
      <c r="F22" s="89">
        <f>'15.iv-17.vii EΞ. ΑΝΑΨΥΧΗΣ'!H8</f>
        <v>0</v>
      </c>
    </row>
    <row r="23" spans="1:6" ht="15.75" thickBot="1" x14ac:dyDescent="0.3">
      <c r="A23" s="257"/>
      <c r="B23" s="129" t="s">
        <v>706</v>
      </c>
      <c r="C23" s="130" t="s">
        <v>733</v>
      </c>
      <c r="D23" s="131">
        <f>'16.i ΕΡΓΑ ΠΡΑΣΙΝΟΥ'!F8</f>
        <v>0</v>
      </c>
      <c r="E23" s="131">
        <f>'16.i ΕΡΓΑ ΠΡΑΣΙΝΟΥ'!G8</f>
        <v>0</v>
      </c>
      <c r="F23" s="132">
        <f>'16.i ΕΡΓΑ ΠΡΑΣΙΝΟΥ'!H8</f>
        <v>0</v>
      </c>
    </row>
    <row r="24" spans="1:6" ht="18" customHeight="1" thickTop="1" thickBot="1" x14ac:dyDescent="0.3">
      <c r="A24" s="103" t="s">
        <v>750</v>
      </c>
      <c r="B24" s="121" t="s">
        <v>707</v>
      </c>
      <c r="C24" s="122" t="s">
        <v>734</v>
      </c>
      <c r="D24" s="123">
        <f>'16.i ΕΡΓΑ ΠΡΑΣΙΝΟΥ'!F8</f>
        <v>0</v>
      </c>
      <c r="E24" s="123">
        <f>'16.i ΕΡΓΑ ΠΡΑΣΙΝΟΥ'!G8</f>
        <v>0</v>
      </c>
      <c r="F24" s="124">
        <f>'16.i ΕΡΓΑ ΠΡΑΣΙΝΟΥ'!H8</f>
        <v>0</v>
      </c>
    </row>
    <row r="25" spans="1:6" ht="15.75" thickTop="1" x14ac:dyDescent="0.25">
      <c r="A25" s="258" t="s">
        <v>751</v>
      </c>
      <c r="B25" s="105" t="s">
        <v>708</v>
      </c>
      <c r="C25" s="106" t="s">
        <v>735</v>
      </c>
      <c r="D25" s="107">
        <f>'18.i ΜΕΛΕΤΕΣ-ΕΠΙΧΕΙΡ. ΣΧΕΔΙΑ'!F8</f>
        <v>0</v>
      </c>
      <c r="E25" s="107">
        <f>'18.i ΜΕΛΕΤΕΣ-ΕΠΙΧΕΙΡ. ΣΧΕΔΙΑ'!G8</f>
        <v>0</v>
      </c>
      <c r="F25" s="108">
        <f>'18.i ΜΕΛΕΤΕΣ-ΕΠΙΧΕΙΡ. ΣΧΕΔΙΑ'!H8</f>
        <v>0</v>
      </c>
    </row>
    <row r="26" spans="1:6" x14ac:dyDescent="0.25">
      <c r="A26" s="259"/>
      <c r="B26" s="90" t="s">
        <v>709</v>
      </c>
      <c r="C26" s="91" t="s">
        <v>736</v>
      </c>
      <c r="D26" s="92">
        <f>'18.ii ΕΞΕΥΡΕΣΗ ΕΤΑΙΡΩΝ'!F8</f>
        <v>0</v>
      </c>
      <c r="E26" s="92">
        <f>'18.ii ΕΞΕΥΡΕΣΗ ΕΤΑΙΡΩΝ'!G8</f>
        <v>0</v>
      </c>
      <c r="F26" s="93">
        <f>'18.ii ΕΞΕΥΡΕΣΗ ΕΤΑΙΡΩΝ'!H8</f>
        <v>0</v>
      </c>
    </row>
    <row r="27" spans="1:6" ht="45" x14ac:dyDescent="0.25">
      <c r="A27" s="259"/>
      <c r="B27" s="90" t="s">
        <v>710</v>
      </c>
      <c r="C27" s="91" t="s">
        <v>737</v>
      </c>
      <c r="D27" s="92">
        <f>'18iii. ΛΕΙΤΟΥΡΓΙΚΕΣ ΔΑΠΑΝΕΣ'!F8</f>
        <v>0</v>
      </c>
      <c r="E27" s="92">
        <f>'18iii. ΛΕΙΤΟΥΡΓΙΚΕΣ ΔΑΠΑΝΕΣ'!G8</f>
        <v>0</v>
      </c>
      <c r="F27" s="93">
        <f>'18iii. ΛΕΙΤΟΥΡΓΙΚΕΣ ΔΑΠΑΝΕΣ'!H8</f>
        <v>0</v>
      </c>
    </row>
    <row r="28" spans="1:6" ht="30" x14ac:dyDescent="0.25">
      <c r="A28" s="259"/>
      <c r="B28" s="90" t="s">
        <v>711</v>
      </c>
      <c r="C28" s="91" t="s">
        <v>738</v>
      </c>
      <c r="D28" s="92">
        <f>'18iv. ΚΟΣΤΟΣ ΧΡ. ΜΗΧΑΝΗΜΑΤΩΝ'!F8</f>
        <v>0</v>
      </c>
      <c r="E28" s="92">
        <f>'18iv. ΚΟΣΤΟΣ ΧΡ. ΜΗΧΑΝΗΜΑΤΩΝ'!G8</f>
        <v>0</v>
      </c>
      <c r="F28" s="93">
        <f>'18iv. ΚΟΣΤΟΣ ΧΡ. ΜΗΧΑΝΗΜΑΤΩΝ'!H8</f>
        <v>0</v>
      </c>
    </row>
    <row r="29" spans="1:6" x14ac:dyDescent="0.25">
      <c r="A29" s="259"/>
      <c r="B29" s="90" t="s">
        <v>712</v>
      </c>
      <c r="C29" s="91" t="s">
        <v>739</v>
      </c>
      <c r="D29" s="92">
        <f>'18v. ΑΝΡΩΠΟΗΜΕΡΕΣ ΠΡΟΣΩΠΙΚΟΥ'!F8</f>
        <v>0</v>
      </c>
      <c r="E29" s="92">
        <f>'18v. ΑΝΡΩΠΟΗΜΕΡΕΣ ΠΡΟΣΩΠΙΚΟΥ'!G8</f>
        <v>0</v>
      </c>
      <c r="F29" s="93">
        <f>'18v. ΑΝΡΩΠΟΗΜΕΡΕΣ ΠΡΟΣΩΠΙΚΟΥ'!H8</f>
        <v>0</v>
      </c>
    </row>
    <row r="30" spans="1:6" ht="30" x14ac:dyDescent="0.25">
      <c r="A30" s="259"/>
      <c r="B30" s="90" t="s">
        <v>713</v>
      </c>
      <c r="C30" s="91" t="s">
        <v>740</v>
      </c>
      <c r="D30" s="92">
        <f>'18vi. ΔΑΠΑΝΕΣ ΠΡΟΩΘΗΣΗΣ'!F8</f>
        <v>0</v>
      </c>
      <c r="E30" s="92">
        <f>'18vi. ΔΑΠΑΝΕΣ ΠΡΟΩΘΗΣΗΣ'!G8</f>
        <v>0</v>
      </c>
      <c r="F30" s="93">
        <f>'18vi. ΔΑΠΑΝΕΣ ΠΡΟΩΘΗΣΗΣ'!H8</f>
        <v>0</v>
      </c>
    </row>
    <row r="31" spans="1:6" x14ac:dyDescent="0.25">
      <c r="A31" s="259"/>
      <c r="B31" s="90" t="s">
        <v>714</v>
      </c>
      <c r="C31" s="91" t="s">
        <v>741</v>
      </c>
      <c r="D31" s="92">
        <f>'18vii. ΑΠΟΚΤΗΣΗ ΔΙΠΛ. ΕΥΡΕΣΙΤ.'!F8</f>
        <v>0</v>
      </c>
      <c r="E31" s="92">
        <f>'18vii. ΑΠΟΚΤΗΣΗ ΔΙΠΛ. ΕΥΡΕΣΙΤ.'!G8</f>
        <v>0</v>
      </c>
      <c r="F31" s="93">
        <f>'18vii. ΑΠΟΚΤΗΣΗ ΔΙΠΛ. ΕΥΡΕΣΙΤ.'!H8</f>
        <v>0</v>
      </c>
    </row>
    <row r="32" spans="1:6" x14ac:dyDescent="0.25">
      <c r="A32" s="259"/>
      <c r="B32" s="90" t="s">
        <v>715</v>
      </c>
      <c r="C32" s="91" t="s">
        <v>743</v>
      </c>
      <c r="D32" s="92">
        <f>'18viii. ΚΟΙΝΑ ΕΡΓΑΣΤΗΡΙΑ'!F8</f>
        <v>0</v>
      </c>
      <c r="E32" s="92">
        <f>'18viii. ΚΟΙΝΑ ΕΡΓΑΣΤΗΡΙΑ'!G8</f>
        <v>0</v>
      </c>
      <c r="F32" s="93">
        <f>'18viii. ΚΟΙΝΑ ΕΡΓΑΣΤΗΡΙΑ'!H8</f>
        <v>0</v>
      </c>
    </row>
    <row r="33" spans="1:6" ht="15.75" thickBot="1" x14ac:dyDescent="0.3">
      <c r="A33" s="260"/>
      <c r="B33" s="109" t="s">
        <v>716</v>
      </c>
      <c r="C33" s="110" t="s">
        <v>742</v>
      </c>
      <c r="D33" s="111">
        <f>'18ix. ΔΑΠΑΝΕΣ ΣΥΣΤΑΣΗΣ-ΟΡΓΑΝΩΣΗ'!F8</f>
        <v>0</v>
      </c>
      <c r="E33" s="111">
        <f>'18ix. ΔΑΠΑΝΕΣ ΣΥΣΤΑΣΗΣ-ΟΡΓΑΝΩΣΗ'!G8</f>
        <v>0</v>
      </c>
      <c r="F33" s="112">
        <f>'18ix. ΔΑΠΑΝΕΣ ΣΥΣΤΑΣΗΣ-ΟΡΓΑΝΩΣΗ'!H8</f>
        <v>0</v>
      </c>
    </row>
    <row r="34" spans="1:6" ht="47.25" customHeight="1" thickTop="1" thickBot="1" x14ac:dyDescent="0.3">
      <c r="A34" s="104" t="s">
        <v>752</v>
      </c>
      <c r="B34" s="117" t="s">
        <v>746</v>
      </c>
      <c r="C34" s="118" t="s">
        <v>745</v>
      </c>
      <c r="D34" s="119">
        <f>'ΕΙΔ. 2. ΟΙΚΙΣΚΟΣ 20Τ.Μ.'!F8</f>
        <v>0</v>
      </c>
      <c r="E34" s="119">
        <f>'ΕΙΔ. 2. ΟΙΚΙΣΚΟΣ 20Τ.Μ.'!G8</f>
        <v>0</v>
      </c>
      <c r="F34" s="120">
        <f>'ΕΙΔ. 2. ΟΙΚΙΣΚΟΣ 20Τ.Μ.'!H8</f>
        <v>0</v>
      </c>
    </row>
    <row r="35" spans="1:6" ht="17.25" thickTop="1" thickBot="1" x14ac:dyDescent="0.3">
      <c r="B35" s="113"/>
      <c r="C35" s="114" t="s">
        <v>8</v>
      </c>
      <c r="D35" s="115">
        <f>SUM(D4:D34)</f>
        <v>0</v>
      </c>
      <c r="E35" s="115">
        <f>SUM(E4:E34)</f>
        <v>0</v>
      </c>
      <c r="F35" s="116">
        <f>SUM(F4:F34)</f>
        <v>0</v>
      </c>
    </row>
    <row r="36" spans="1:6" ht="15.75" thickTop="1" x14ac:dyDescent="0.25"/>
    <row r="38" spans="1:6" x14ac:dyDescent="0.25">
      <c r="C38" s="38" t="s">
        <v>36</v>
      </c>
    </row>
    <row r="39" spans="1:6" x14ac:dyDescent="0.25">
      <c r="C39" s="39" t="s">
        <v>35</v>
      </c>
    </row>
  </sheetData>
  <mergeCells count="4">
    <mergeCell ref="A4:A16"/>
    <mergeCell ref="A17:A19"/>
    <mergeCell ref="A20:A23"/>
    <mergeCell ref="A25:A33"/>
  </mergeCells>
  <pageMargins left="0.7" right="0.7" top="0.75" bottom="0.75" header="0.3" footer="0.3"/>
  <pageSetup paperSize="9" scale="82"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9"/>
  <sheetViews>
    <sheetView view="pageBreakPreview" topLeftCell="A22" zoomScaleSheetLayoutView="100" workbookViewId="0">
      <selection activeCell="H39" sqref="H39"/>
    </sheetView>
  </sheetViews>
  <sheetFormatPr defaultRowHeight="15" x14ac:dyDescent="0.25"/>
  <cols>
    <col min="3" max="3" width="33.140625" style="30" customWidth="1"/>
    <col min="6" max="6" width="10.28515625" customWidth="1"/>
  </cols>
  <sheetData>
    <row r="1" spans="2:12" ht="15.75" thickBot="1" x14ac:dyDescent="0.3"/>
    <row r="2" spans="2:12" ht="16.5" thickTop="1" thickBot="1" x14ac:dyDescent="0.3">
      <c r="B2" s="25"/>
      <c r="C2" s="26"/>
      <c r="D2" s="26"/>
      <c r="E2" s="26"/>
      <c r="F2" s="27"/>
      <c r="G2" s="261" t="s">
        <v>24</v>
      </c>
      <c r="H2" s="262"/>
      <c r="I2" s="262"/>
      <c r="J2" s="262"/>
      <c r="K2" s="262"/>
      <c r="L2" s="263"/>
    </row>
    <row r="3" spans="2:12" ht="26.25" thickBot="1" x14ac:dyDescent="0.3">
      <c r="B3" s="31" t="s">
        <v>0</v>
      </c>
      <c r="C3" s="32" t="s">
        <v>38</v>
      </c>
      <c r="D3" s="33" t="s">
        <v>4</v>
      </c>
      <c r="E3" s="33" t="s">
        <v>5</v>
      </c>
      <c r="F3" s="34" t="s">
        <v>6</v>
      </c>
      <c r="G3" s="32" t="s">
        <v>25</v>
      </c>
      <c r="H3" s="32" t="s">
        <v>26</v>
      </c>
      <c r="I3" s="32" t="s">
        <v>27</v>
      </c>
      <c r="J3" s="32" t="s">
        <v>28</v>
      </c>
      <c r="K3" s="35" t="s">
        <v>29</v>
      </c>
      <c r="L3" s="36" t="s">
        <v>30</v>
      </c>
    </row>
    <row r="4" spans="2:12" ht="15.75" thickBot="1" x14ac:dyDescent="0.3">
      <c r="B4" s="78">
        <v>1</v>
      </c>
      <c r="C4" s="79" t="s">
        <v>717</v>
      </c>
      <c r="D4" s="80">
        <f>ΣΥΝΟΛΟ!D4</f>
        <v>0</v>
      </c>
      <c r="E4" s="80">
        <f>ΣΥΝΟΛΟ!E4</f>
        <v>0</v>
      </c>
      <c r="F4" s="264">
        <f>ΣΥΝΟΛΟ!F4</f>
        <v>0</v>
      </c>
      <c r="G4" s="28"/>
      <c r="H4" s="28"/>
      <c r="I4" s="28"/>
      <c r="J4" s="28"/>
      <c r="K4" s="28"/>
      <c r="L4" s="29"/>
    </row>
    <row r="5" spans="2:12" ht="90.75" thickBot="1" x14ac:dyDescent="0.3">
      <c r="B5" s="78">
        <v>2</v>
      </c>
      <c r="C5" s="82" t="s">
        <v>718</v>
      </c>
      <c r="D5" s="80">
        <f>ΣΥΝΟΛΟ!D5</f>
        <v>0</v>
      </c>
      <c r="E5" s="80">
        <f>ΣΥΝΟΛΟ!E5</f>
        <v>0</v>
      </c>
      <c r="F5" s="265">
        <f>ΣΥΝΟΛΟ!F5</f>
        <v>0</v>
      </c>
      <c r="G5" s="28"/>
      <c r="H5" s="28"/>
      <c r="I5" s="28"/>
      <c r="J5" s="28"/>
      <c r="K5" s="28"/>
      <c r="L5" s="29"/>
    </row>
    <row r="6" spans="2:12" ht="15.75" thickBot="1" x14ac:dyDescent="0.3">
      <c r="B6" s="78" t="s">
        <v>720</v>
      </c>
      <c r="C6" s="79" t="s">
        <v>719</v>
      </c>
      <c r="D6" s="80">
        <f>ΣΥΝΟΛΟ!D6</f>
        <v>0</v>
      </c>
      <c r="E6" s="80">
        <f>ΣΥΝΟΛΟ!E6</f>
        <v>0</v>
      </c>
      <c r="F6" s="265">
        <f>ΣΥΝΟΛΟ!F6</f>
        <v>0</v>
      </c>
      <c r="G6" s="28"/>
      <c r="H6" s="28"/>
      <c r="I6" s="28"/>
      <c r="J6" s="28"/>
      <c r="K6" s="28"/>
      <c r="L6" s="29"/>
    </row>
    <row r="7" spans="2:12" ht="15.75" thickBot="1" x14ac:dyDescent="0.3">
      <c r="B7" s="78" t="s">
        <v>721</v>
      </c>
      <c r="C7" s="79" t="s">
        <v>722</v>
      </c>
      <c r="D7" s="80">
        <f>ΣΥΝΟΛΟ!D7</f>
        <v>0</v>
      </c>
      <c r="E7" s="80">
        <f>ΣΥΝΟΛΟ!E7</f>
        <v>0</v>
      </c>
      <c r="F7" s="265">
        <f>ΣΥΝΟΛΟ!F7</f>
        <v>0</v>
      </c>
      <c r="G7" s="28"/>
      <c r="H7" s="28"/>
      <c r="I7" s="28"/>
      <c r="J7" s="28"/>
      <c r="K7" s="28"/>
      <c r="L7" s="29"/>
    </row>
    <row r="8" spans="2:12" ht="30.75" thickBot="1" x14ac:dyDescent="0.3">
      <c r="B8" s="78">
        <v>4</v>
      </c>
      <c r="C8" s="82" t="s">
        <v>723</v>
      </c>
      <c r="D8" s="80">
        <f>ΣΥΝΟΛΟ!D8</f>
        <v>0</v>
      </c>
      <c r="E8" s="80">
        <f>ΣΥΝΟΛΟ!E8</f>
        <v>0</v>
      </c>
      <c r="F8" s="265">
        <f>ΣΥΝΟΛΟ!F8</f>
        <v>0</v>
      </c>
      <c r="G8" s="28"/>
      <c r="H8" s="28"/>
      <c r="I8" s="28"/>
      <c r="J8" s="28"/>
      <c r="K8" s="28"/>
      <c r="L8" s="29"/>
    </row>
    <row r="9" spans="2:12" ht="15.75" thickBot="1" x14ac:dyDescent="0.3">
      <c r="B9" s="78">
        <v>5</v>
      </c>
      <c r="C9" s="82" t="s">
        <v>724</v>
      </c>
      <c r="D9" s="80">
        <f>ΣΥΝΟΛΟ!D9</f>
        <v>0</v>
      </c>
      <c r="E9" s="80">
        <f>ΣΥΝΟΛΟ!E9</f>
        <v>0</v>
      </c>
      <c r="F9" s="265">
        <f>ΣΥΝΟΛΟ!F9</f>
        <v>0</v>
      </c>
      <c r="G9" s="28"/>
      <c r="H9" s="28"/>
      <c r="I9" s="28"/>
      <c r="J9" s="28"/>
      <c r="K9" s="28"/>
      <c r="L9" s="29"/>
    </row>
    <row r="10" spans="2:12" ht="60.75" thickBot="1" x14ac:dyDescent="0.3">
      <c r="B10" s="78">
        <v>6</v>
      </c>
      <c r="C10" s="82" t="s">
        <v>725</v>
      </c>
      <c r="D10" s="80">
        <f>ΣΥΝΟΛΟ!D10</f>
        <v>0</v>
      </c>
      <c r="E10" s="80">
        <f>ΣΥΝΟΛΟ!E10</f>
        <v>0</v>
      </c>
      <c r="F10" s="265">
        <f>ΣΥΝΟΛΟ!F10</f>
        <v>0</v>
      </c>
      <c r="G10" s="28"/>
      <c r="H10" s="28"/>
      <c r="I10" s="28"/>
      <c r="J10" s="28"/>
      <c r="K10" s="28"/>
      <c r="L10" s="29"/>
    </row>
    <row r="11" spans="2:12" ht="45.75" thickBot="1" x14ac:dyDescent="0.3">
      <c r="B11" s="78">
        <v>7</v>
      </c>
      <c r="C11" s="82" t="s">
        <v>48</v>
      </c>
      <c r="D11" s="80">
        <f>ΣΥΝΟΛΟ!D11</f>
        <v>0</v>
      </c>
      <c r="E11" s="80">
        <f>ΣΥΝΟΛΟ!E11</f>
        <v>0</v>
      </c>
      <c r="F11" s="265">
        <f>ΣΥΝΟΛΟ!F11</f>
        <v>0</v>
      </c>
      <c r="G11" s="28"/>
      <c r="H11" s="28"/>
      <c r="I11" s="28"/>
      <c r="J11" s="28"/>
      <c r="K11" s="28"/>
      <c r="L11" s="29"/>
    </row>
    <row r="12" spans="2:12" ht="165.75" thickBot="1" x14ac:dyDescent="0.3">
      <c r="B12" s="78">
        <v>8</v>
      </c>
      <c r="C12" s="82" t="s">
        <v>47</v>
      </c>
      <c r="D12" s="80">
        <f>ΣΥΝΟΛΟ!D12</f>
        <v>0</v>
      </c>
      <c r="E12" s="80">
        <f>ΣΥΝΟΛΟ!E12</f>
        <v>0</v>
      </c>
      <c r="F12" s="265">
        <f>ΣΥΝΟΛΟ!F12</f>
        <v>0</v>
      </c>
      <c r="G12" s="28"/>
      <c r="H12" s="28"/>
      <c r="I12" s="28"/>
      <c r="J12" s="28"/>
      <c r="K12" s="28"/>
      <c r="L12" s="29"/>
    </row>
    <row r="13" spans="2:12" ht="45.75" thickBot="1" x14ac:dyDescent="0.3">
      <c r="B13" s="78">
        <v>9</v>
      </c>
      <c r="C13" s="82" t="s">
        <v>726</v>
      </c>
      <c r="D13" s="80">
        <f>ΣΥΝΟΛΟ!D13</f>
        <v>0</v>
      </c>
      <c r="E13" s="80">
        <f>ΣΥΝΟΛΟ!E13</f>
        <v>0</v>
      </c>
      <c r="F13" s="265">
        <f>ΣΥΝΟΛΟ!F13</f>
        <v>0</v>
      </c>
      <c r="G13" s="28"/>
      <c r="H13" s="28"/>
      <c r="I13" s="28"/>
      <c r="J13" s="28"/>
      <c r="K13" s="28"/>
      <c r="L13" s="29"/>
    </row>
    <row r="14" spans="2:12" ht="45.75" thickBot="1" x14ac:dyDescent="0.3">
      <c r="B14" s="78">
        <v>10</v>
      </c>
      <c r="C14" s="82" t="s">
        <v>44</v>
      </c>
      <c r="D14" s="80">
        <f>ΣΥΝΟΛΟ!D14</f>
        <v>0</v>
      </c>
      <c r="E14" s="80">
        <f>ΣΥΝΟΛΟ!E14</f>
        <v>0</v>
      </c>
      <c r="F14" s="265">
        <f>ΣΥΝΟΛΟ!F14</f>
        <v>0</v>
      </c>
      <c r="G14" s="28"/>
      <c r="H14" s="28"/>
      <c r="I14" s="28"/>
      <c r="J14" s="28"/>
      <c r="K14" s="28"/>
      <c r="L14" s="29"/>
    </row>
    <row r="15" spans="2:12" ht="30.75" thickBot="1" x14ac:dyDescent="0.3">
      <c r="B15" s="78">
        <v>11</v>
      </c>
      <c r="C15" s="82" t="s">
        <v>42</v>
      </c>
      <c r="D15" s="80">
        <f>ΣΥΝΟΛΟ!D15</f>
        <v>0</v>
      </c>
      <c r="E15" s="80">
        <f>ΣΥΝΟΛΟ!E15</f>
        <v>0</v>
      </c>
      <c r="F15" s="265">
        <f>ΣΥΝΟΛΟ!F15</f>
        <v>0</v>
      </c>
      <c r="G15" s="28"/>
      <c r="H15" s="28"/>
      <c r="I15" s="28"/>
      <c r="J15" s="28"/>
      <c r="K15" s="28"/>
      <c r="L15" s="29"/>
    </row>
    <row r="16" spans="2:12" ht="15.75" thickBot="1" x14ac:dyDescent="0.3">
      <c r="B16" s="273">
        <v>12</v>
      </c>
      <c r="C16" s="274" t="s">
        <v>40</v>
      </c>
      <c r="D16" s="275">
        <f>ΣΥΝΟΛΟ!D16</f>
        <v>0</v>
      </c>
      <c r="E16" s="275">
        <f>ΣΥΝΟΛΟ!E16</f>
        <v>0</v>
      </c>
      <c r="F16" s="276">
        <f>ΣΥΝΟΛΟ!F16</f>
        <v>0</v>
      </c>
      <c r="G16" s="28"/>
      <c r="H16" s="28"/>
      <c r="I16" s="28"/>
      <c r="J16" s="28"/>
      <c r="K16" s="28"/>
      <c r="L16" s="29"/>
    </row>
    <row r="17" spans="2:12" ht="75.75" thickBot="1" x14ac:dyDescent="0.3">
      <c r="B17" s="269" t="s">
        <v>700</v>
      </c>
      <c r="C17" s="270" t="s">
        <v>727</v>
      </c>
      <c r="D17" s="271">
        <f>ΣΥΝΟΛΟ!D17</f>
        <v>0</v>
      </c>
      <c r="E17" s="271">
        <f>ΣΥΝΟΛΟ!E17</f>
        <v>0</v>
      </c>
      <c r="F17" s="272">
        <f>ΣΥΝΟΛΟ!F17</f>
        <v>0</v>
      </c>
      <c r="G17" s="28"/>
      <c r="H17" s="28"/>
      <c r="I17" s="28"/>
      <c r="J17" s="28"/>
      <c r="K17" s="28"/>
      <c r="L17" s="29"/>
    </row>
    <row r="18" spans="2:12" ht="45.75" thickBot="1" x14ac:dyDescent="0.3">
      <c r="B18" s="83" t="s">
        <v>701</v>
      </c>
      <c r="C18" s="84" t="s">
        <v>728</v>
      </c>
      <c r="D18" s="85">
        <f>ΣΥΝΟΛΟ!D18</f>
        <v>0</v>
      </c>
      <c r="E18" s="85">
        <f>ΣΥΝΟΛΟ!E18</f>
        <v>0</v>
      </c>
      <c r="F18" s="266">
        <f>ΣΥΝΟΛΟ!F18</f>
        <v>0</v>
      </c>
      <c r="G18" s="28"/>
      <c r="H18" s="28"/>
      <c r="I18" s="28"/>
      <c r="J18" s="28"/>
      <c r="K18" s="28"/>
      <c r="L18" s="29"/>
    </row>
    <row r="19" spans="2:12" ht="30.75" thickBot="1" x14ac:dyDescent="0.3">
      <c r="B19" s="277" t="s">
        <v>702</v>
      </c>
      <c r="C19" s="278" t="s">
        <v>729</v>
      </c>
      <c r="D19" s="279">
        <f>ΣΥΝΟΛΟ!D19</f>
        <v>0</v>
      </c>
      <c r="E19" s="279">
        <f>ΣΥΝΟΛΟ!E19</f>
        <v>0</v>
      </c>
      <c r="F19" s="280">
        <f>ΣΥΝΟΛΟ!F19</f>
        <v>0</v>
      </c>
      <c r="G19" s="28"/>
      <c r="H19" s="28"/>
      <c r="I19" s="28"/>
      <c r="J19" s="28"/>
      <c r="K19" s="28"/>
      <c r="L19" s="29"/>
    </row>
    <row r="20" spans="2:12" ht="15.75" thickBot="1" x14ac:dyDescent="0.3">
      <c r="B20" s="281" t="s">
        <v>703</v>
      </c>
      <c r="C20" s="282" t="s">
        <v>730</v>
      </c>
      <c r="D20" s="283">
        <f>ΣΥΝΟΛΟ!D20</f>
        <v>0</v>
      </c>
      <c r="E20" s="283">
        <f>ΣΥΝΟΛΟ!E20</f>
        <v>0</v>
      </c>
      <c r="F20" s="284">
        <f>ΣΥΝΟΛΟ!F20</f>
        <v>0</v>
      </c>
      <c r="G20" s="28"/>
      <c r="H20" s="28"/>
      <c r="I20" s="28"/>
      <c r="J20" s="28"/>
      <c r="K20" s="28"/>
      <c r="L20" s="29"/>
    </row>
    <row r="21" spans="2:12" ht="30.75" thickBot="1" x14ac:dyDescent="0.3">
      <c r="B21" s="86" t="s">
        <v>704</v>
      </c>
      <c r="C21" s="87" t="s">
        <v>731</v>
      </c>
      <c r="D21" s="88">
        <f>ΣΥΝΟΛΟ!D21</f>
        <v>0</v>
      </c>
      <c r="E21" s="88">
        <f>ΣΥΝΟΛΟ!E21</f>
        <v>0</v>
      </c>
      <c r="F21" s="267">
        <f>ΣΥΝΟΛΟ!F21</f>
        <v>0</v>
      </c>
      <c r="G21" s="28"/>
      <c r="H21" s="28"/>
      <c r="I21" s="28"/>
      <c r="J21" s="28"/>
      <c r="K21" s="28"/>
      <c r="L21" s="29"/>
    </row>
    <row r="22" spans="2:12" ht="30.75" thickBot="1" x14ac:dyDescent="0.3">
      <c r="B22" s="86" t="s">
        <v>705</v>
      </c>
      <c r="C22" s="87" t="s">
        <v>732</v>
      </c>
      <c r="D22" s="88">
        <f>ΣΥΝΟΛΟ!D22</f>
        <v>0</v>
      </c>
      <c r="E22" s="88">
        <f>ΣΥΝΟΛΟ!E22</f>
        <v>0</v>
      </c>
      <c r="F22" s="267">
        <f>ΣΥΝΟΛΟ!F22</f>
        <v>0</v>
      </c>
      <c r="G22" s="28"/>
      <c r="H22" s="28"/>
      <c r="I22" s="28"/>
      <c r="J22" s="28"/>
      <c r="K22" s="28"/>
      <c r="L22" s="29"/>
    </row>
    <row r="23" spans="2:12" ht="15.75" thickBot="1" x14ac:dyDescent="0.3">
      <c r="B23" s="285" t="s">
        <v>706</v>
      </c>
      <c r="C23" s="286" t="s">
        <v>733</v>
      </c>
      <c r="D23" s="287">
        <f>ΣΥΝΟΛΟ!D23</f>
        <v>0</v>
      </c>
      <c r="E23" s="287">
        <f>ΣΥΝΟΛΟ!E23</f>
        <v>0</v>
      </c>
      <c r="F23" s="288">
        <f>ΣΥΝΟΛΟ!F23</f>
        <v>0</v>
      </c>
      <c r="G23" s="28"/>
      <c r="H23" s="28"/>
      <c r="I23" s="28"/>
      <c r="J23" s="28"/>
      <c r="K23" s="28"/>
      <c r="L23" s="29"/>
    </row>
    <row r="24" spans="2:12" ht="30.75" thickBot="1" x14ac:dyDescent="0.3">
      <c r="B24" s="293" t="s">
        <v>707</v>
      </c>
      <c r="C24" s="294" t="s">
        <v>734</v>
      </c>
      <c r="D24" s="295">
        <f>ΣΥΝΟΛΟ!D24</f>
        <v>0</v>
      </c>
      <c r="E24" s="295">
        <f>ΣΥΝΟΛΟ!E24</f>
        <v>0</v>
      </c>
      <c r="F24" s="296">
        <f>ΣΥΝΟΛΟ!F24</f>
        <v>0</v>
      </c>
      <c r="G24" s="28"/>
      <c r="H24" s="28"/>
      <c r="I24" s="28"/>
      <c r="J24" s="28"/>
      <c r="K24" s="28"/>
      <c r="L24" s="29"/>
    </row>
    <row r="25" spans="2:12" ht="30.75" thickBot="1" x14ac:dyDescent="0.3">
      <c r="B25" s="289" t="s">
        <v>708</v>
      </c>
      <c r="C25" s="290" t="s">
        <v>735</v>
      </c>
      <c r="D25" s="291">
        <f>ΣΥΝΟΛΟ!D25</f>
        <v>0</v>
      </c>
      <c r="E25" s="291">
        <f>ΣΥΝΟΛΟ!E25</f>
        <v>0</v>
      </c>
      <c r="F25" s="292">
        <f>ΣΥΝΟΛΟ!F25</f>
        <v>0</v>
      </c>
      <c r="G25" s="28"/>
      <c r="H25" s="28"/>
      <c r="I25" s="28"/>
      <c r="J25" s="28"/>
      <c r="K25" s="28"/>
      <c r="L25" s="29"/>
    </row>
    <row r="26" spans="2:12" ht="30.75" thickBot="1" x14ac:dyDescent="0.3">
      <c r="B26" s="90" t="s">
        <v>709</v>
      </c>
      <c r="C26" s="91" t="s">
        <v>736</v>
      </c>
      <c r="D26" s="92">
        <f>ΣΥΝΟΛΟ!D26</f>
        <v>0</v>
      </c>
      <c r="E26" s="92">
        <f>ΣΥΝΟΛΟ!E26</f>
        <v>0</v>
      </c>
      <c r="F26" s="268">
        <f>ΣΥΝΟΛΟ!F26</f>
        <v>0</v>
      </c>
      <c r="G26" s="28"/>
      <c r="H26" s="28"/>
      <c r="I26" s="28"/>
      <c r="J26" s="28"/>
      <c r="K26" s="28"/>
      <c r="L26" s="29"/>
    </row>
    <row r="27" spans="2:12" ht="90.75" thickBot="1" x14ac:dyDescent="0.3">
      <c r="B27" s="90" t="s">
        <v>710</v>
      </c>
      <c r="C27" s="91" t="s">
        <v>737</v>
      </c>
      <c r="D27" s="92">
        <f>ΣΥΝΟΛΟ!D27</f>
        <v>0</v>
      </c>
      <c r="E27" s="92">
        <f>ΣΥΝΟΛΟ!E27</f>
        <v>0</v>
      </c>
      <c r="F27" s="268">
        <f>ΣΥΝΟΛΟ!F27</f>
        <v>0</v>
      </c>
      <c r="G27" s="28"/>
      <c r="H27" s="28"/>
      <c r="I27" s="28"/>
      <c r="J27" s="28"/>
      <c r="K27" s="28"/>
      <c r="L27" s="29"/>
    </row>
    <row r="28" spans="2:12" ht="45.75" thickBot="1" x14ac:dyDescent="0.3">
      <c r="B28" s="90" t="s">
        <v>711</v>
      </c>
      <c r="C28" s="91" t="s">
        <v>738</v>
      </c>
      <c r="D28" s="92">
        <f>ΣΥΝΟΛΟ!D28</f>
        <v>0</v>
      </c>
      <c r="E28" s="92">
        <f>ΣΥΝΟΛΟ!E28</f>
        <v>0</v>
      </c>
      <c r="F28" s="268">
        <f>ΣΥΝΟΛΟ!F28</f>
        <v>0</v>
      </c>
      <c r="G28" s="28"/>
      <c r="H28" s="28"/>
      <c r="I28" s="28"/>
      <c r="J28" s="28"/>
      <c r="K28" s="28"/>
      <c r="L28" s="29"/>
    </row>
    <row r="29" spans="2:12" ht="15.75" thickBot="1" x14ac:dyDescent="0.3">
      <c r="B29" s="90" t="s">
        <v>712</v>
      </c>
      <c r="C29" s="91" t="s">
        <v>739</v>
      </c>
      <c r="D29" s="92">
        <f>ΣΥΝΟΛΟ!D29</f>
        <v>0</v>
      </c>
      <c r="E29" s="92">
        <f>ΣΥΝΟΛΟ!E29</f>
        <v>0</v>
      </c>
      <c r="F29" s="268">
        <f>ΣΥΝΟΛΟ!F29</f>
        <v>0</v>
      </c>
      <c r="G29" s="28"/>
      <c r="H29" s="28"/>
      <c r="I29" s="28"/>
      <c r="J29" s="28"/>
      <c r="K29" s="28"/>
      <c r="L29" s="29"/>
    </row>
    <row r="30" spans="2:12" ht="45.75" thickBot="1" x14ac:dyDescent="0.3">
      <c r="B30" s="90" t="s">
        <v>713</v>
      </c>
      <c r="C30" s="91" t="s">
        <v>740</v>
      </c>
      <c r="D30" s="92">
        <f>ΣΥΝΟΛΟ!D30</f>
        <v>0</v>
      </c>
      <c r="E30" s="92">
        <f>ΣΥΝΟΛΟ!E30</f>
        <v>0</v>
      </c>
      <c r="F30" s="268">
        <f>ΣΥΝΟΛΟ!F30</f>
        <v>0</v>
      </c>
      <c r="G30" s="28"/>
      <c r="H30" s="28"/>
      <c r="I30" s="28"/>
      <c r="J30" s="28"/>
      <c r="K30" s="28"/>
      <c r="L30" s="29"/>
    </row>
    <row r="31" spans="2:12" ht="30.75" thickBot="1" x14ac:dyDescent="0.3">
      <c r="B31" s="90" t="s">
        <v>714</v>
      </c>
      <c r="C31" s="91" t="s">
        <v>741</v>
      </c>
      <c r="D31" s="92">
        <f>ΣΥΝΟΛΟ!D31</f>
        <v>0</v>
      </c>
      <c r="E31" s="92">
        <f>ΣΥΝΟΛΟ!E31</f>
        <v>0</v>
      </c>
      <c r="F31" s="268">
        <f>ΣΥΝΟΛΟ!F31</f>
        <v>0</v>
      </c>
      <c r="G31" s="28"/>
      <c r="H31" s="28"/>
      <c r="I31" s="28"/>
      <c r="J31" s="28"/>
      <c r="K31" s="28"/>
      <c r="L31" s="29"/>
    </row>
    <row r="32" spans="2:12" ht="30.75" thickBot="1" x14ac:dyDescent="0.3">
      <c r="B32" s="90" t="s">
        <v>715</v>
      </c>
      <c r="C32" s="91" t="s">
        <v>743</v>
      </c>
      <c r="D32" s="92">
        <f>ΣΥΝΟΛΟ!D32</f>
        <v>0</v>
      </c>
      <c r="E32" s="92">
        <f>ΣΥΝΟΛΟ!E32</f>
        <v>0</v>
      </c>
      <c r="F32" s="268">
        <f>ΣΥΝΟΛΟ!F32</f>
        <v>0</v>
      </c>
      <c r="G32" s="28"/>
      <c r="H32" s="28"/>
      <c r="I32" s="28"/>
      <c r="J32" s="28"/>
      <c r="K32" s="28"/>
      <c r="L32" s="29"/>
    </row>
    <row r="33" spans="2:12" ht="30.75" thickBot="1" x14ac:dyDescent="0.3">
      <c r="B33" s="297" t="s">
        <v>716</v>
      </c>
      <c r="C33" s="298" t="s">
        <v>742</v>
      </c>
      <c r="D33" s="299">
        <f>ΣΥΝΟΛΟ!D33</f>
        <v>0</v>
      </c>
      <c r="E33" s="299">
        <f>ΣΥΝΟΛΟ!E33</f>
        <v>0</v>
      </c>
      <c r="F33" s="300">
        <f>ΣΥΝΟΛΟ!F33</f>
        <v>0</v>
      </c>
      <c r="G33" s="28"/>
      <c r="H33" s="28"/>
      <c r="I33" s="28"/>
      <c r="J33" s="28"/>
      <c r="K33" s="28"/>
      <c r="L33" s="29"/>
    </row>
    <row r="34" spans="2:12" ht="75.75" thickBot="1" x14ac:dyDescent="0.3">
      <c r="B34" s="301" t="s">
        <v>746</v>
      </c>
      <c r="C34" s="302" t="s">
        <v>745</v>
      </c>
      <c r="D34" s="303">
        <f>ΣΥΝΟΛΟ!D34</f>
        <v>0</v>
      </c>
      <c r="E34" s="303">
        <f>ΣΥΝΟΛΟ!E34</f>
        <v>0</v>
      </c>
      <c r="F34" s="304">
        <f>ΣΥΝΟΛΟ!F34</f>
        <v>0</v>
      </c>
      <c r="G34" s="95"/>
      <c r="H34" s="95"/>
      <c r="I34" s="95"/>
      <c r="J34" s="95"/>
      <c r="K34" s="95"/>
      <c r="L34" s="96"/>
    </row>
    <row r="35" spans="2:12" ht="27" thickTop="1" thickBot="1" x14ac:dyDescent="0.3">
      <c r="B35" s="97"/>
      <c r="C35" s="98" t="s">
        <v>31</v>
      </c>
      <c r="D35" s="99">
        <f>SUM(D4:D34)</f>
        <v>0</v>
      </c>
      <c r="E35" s="99">
        <f t="shared" ref="E35:F35" si="0">SUM(E4:E34)</f>
        <v>0</v>
      </c>
      <c r="F35" s="99">
        <f t="shared" si="0"/>
        <v>0</v>
      </c>
      <c r="G35" s="100" t="s">
        <v>32</v>
      </c>
      <c r="H35" s="100"/>
      <c r="I35" s="100"/>
      <c r="J35" s="100"/>
      <c r="K35" s="101"/>
      <c r="L35" s="102"/>
    </row>
    <row r="36" spans="2:12" ht="15.75" thickTop="1" x14ac:dyDescent="0.25"/>
    <row r="37" spans="2:12" x14ac:dyDescent="0.25">
      <c r="B37" s="37" t="s">
        <v>34</v>
      </c>
    </row>
    <row r="38" spans="2:12" x14ac:dyDescent="0.25">
      <c r="B38" s="37" t="s">
        <v>33</v>
      </c>
    </row>
    <row r="39" spans="2:12" x14ac:dyDescent="0.25">
      <c r="B39" s="40" t="s">
        <v>39</v>
      </c>
    </row>
  </sheetData>
  <mergeCells count="1">
    <mergeCell ref="G2:L2"/>
  </mergeCells>
  <pageMargins left="0.7" right="0.7" top="0.75" bottom="0.75" header="0.3" footer="0.3"/>
  <pageSetup paperSize="9" scale="64" fitToHeight="0" orientation="portrait" verticalDpi="0" r:id="rId1"/>
  <rowBreaks count="1" manualBreakCount="1">
    <brk id="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297"/>
  <sheetViews>
    <sheetView view="pageBreakPreview" topLeftCell="A242" zoomScale="60" workbookViewId="0">
      <selection activeCell="H293" sqref="H293"/>
    </sheetView>
  </sheetViews>
  <sheetFormatPr defaultRowHeight="12" x14ac:dyDescent="0.2"/>
  <cols>
    <col min="1" max="1" width="9.140625" style="44"/>
    <col min="2" max="3" width="11" style="44" customWidth="1"/>
    <col min="4" max="4" width="43.85546875" style="44" customWidth="1"/>
    <col min="5" max="252" width="9.140625" style="44"/>
    <col min="253" max="253" width="9.42578125" style="44" customWidth="1"/>
    <col min="254" max="254" width="16.42578125" style="44" customWidth="1"/>
    <col min="255" max="255" width="9.140625" style="44"/>
    <col min="256" max="256" width="42.42578125" style="44" customWidth="1"/>
    <col min="257" max="257" width="9.140625" style="44"/>
    <col min="258" max="260" width="11" style="44" customWidth="1"/>
    <col min="261" max="508" width="9.140625" style="44"/>
    <col min="509" max="509" width="9.42578125" style="44" customWidth="1"/>
    <col min="510" max="510" width="16.42578125" style="44" customWidth="1"/>
    <col min="511" max="511" width="9.140625" style="44"/>
    <col min="512" max="512" width="42.42578125" style="44" customWidth="1"/>
    <col min="513" max="513" width="9.140625" style="44"/>
    <col min="514" max="516" width="11" style="44" customWidth="1"/>
    <col min="517" max="764" width="9.140625" style="44"/>
    <col min="765" max="765" width="9.42578125" style="44" customWidth="1"/>
    <col min="766" max="766" width="16.42578125" style="44" customWidth="1"/>
    <col min="767" max="767" width="9.140625" style="44"/>
    <col min="768" max="768" width="42.42578125" style="44" customWidth="1"/>
    <col min="769" max="769" width="9.140625" style="44"/>
    <col min="770" max="772" width="11" style="44" customWidth="1"/>
    <col min="773" max="1020" width="9.140625" style="44"/>
    <col min="1021" max="1021" width="9.42578125" style="44" customWidth="1"/>
    <col min="1022" max="1022" width="16.42578125" style="44" customWidth="1"/>
    <col min="1023" max="1023" width="9.140625" style="44"/>
    <col min="1024" max="1024" width="42.42578125" style="44" customWidth="1"/>
    <col min="1025" max="1025" width="9.140625" style="44"/>
    <col min="1026" max="1028" width="11" style="44" customWidth="1"/>
    <col min="1029" max="1276" width="9.140625" style="44"/>
    <col min="1277" max="1277" width="9.42578125" style="44" customWidth="1"/>
    <col min="1278" max="1278" width="16.42578125" style="44" customWidth="1"/>
    <col min="1279" max="1279" width="9.140625" style="44"/>
    <col min="1280" max="1280" width="42.42578125" style="44" customWidth="1"/>
    <col min="1281" max="1281" width="9.140625" style="44"/>
    <col min="1282" max="1284" width="11" style="44" customWidth="1"/>
    <col min="1285" max="1532" width="9.140625" style="44"/>
    <col min="1533" max="1533" width="9.42578125" style="44" customWidth="1"/>
    <col min="1534" max="1534" width="16.42578125" style="44" customWidth="1"/>
    <col min="1535" max="1535" width="9.140625" style="44"/>
    <col min="1536" max="1536" width="42.42578125" style="44" customWidth="1"/>
    <col min="1537" max="1537" width="9.140625" style="44"/>
    <col min="1538" max="1540" width="11" style="44" customWidth="1"/>
    <col min="1541" max="1788" width="9.140625" style="44"/>
    <col min="1789" max="1789" width="9.42578125" style="44" customWidth="1"/>
    <col min="1790" max="1790" width="16.42578125" style="44" customWidth="1"/>
    <col min="1791" max="1791" width="9.140625" style="44"/>
    <col min="1792" max="1792" width="42.42578125" style="44" customWidth="1"/>
    <col min="1793" max="1793" width="9.140625" style="44"/>
    <col min="1794" max="1796" width="11" style="44" customWidth="1"/>
    <col min="1797" max="2044" width="9.140625" style="44"/>
    <col min="2045" max="2045" width="9.42578125" style="44" customWidth="1"/>
    <col min="2046" max="2046" width="16.42578125" style="44" customWidth="1"/>
    <col min="2047" max="2047" width="9.140625" style="44"/>
    <col min="2048" max="2048" width="42.42578125" style="44" customWidth="1"/>
    <col min="2049" max="2049" width="9.140625" style="44"/>
    <col min="2050" max="2052" width="11" style="44" customWidth="1"/>
    <col min="2053" max="2300" width="9.140625" style="44"/>
    <col min="2301" max="2301" width="9.42578125" style="44" customWidth="1"/>
    <col min="2302" max="2302" width="16.42578125" style="44" customWidth="1"/>
    <col min="2303" max="2303" width="9.140625" style="44"/>
    <col min="2304" max="2304" width="42.42578125" style="44" customWidth="1"/>
    <col min="2305" max="2305" width="9.140625" style="44"/>
    <col min="2306" max="2308" width="11" style="44" customWidth="1"/>
    <col min="2309" max="2556" width="9.140625" style="44"/>
    <col min="2557" max="2557" width="9.42578125" style="44" customWidth="1"/>
    <col min="2558" max="2558" width="16.42578125" style="44" customWidth="1"/>
    <col min="2559" max="2559" width="9.140625" style="44"/>
    <col min="2560" max="2560" width="42.42578125" style="44" customWidth="1"/>
    <col min="2561" max="2561" width="9.140625" style="44"/>
    <col min="2562" max="2564" width="11" style="44" customWidth="1"/>
    <col min="2565" max="2812" width="9.140625" style="44"/>
    <col min="2813" max="2813" width="9.42578125" style="44" customWidth="1"/>
    <col min="2814" max="2814" width="16.42578125" style="44" customWidth="1"/>
    <col min="2815" max="2815" width="9.140625" style="44"/>
    <col min="2816" max="2816" width="42.42578125" style="44" customWidth="1"/>
    <col min="2817" max="2817" width="9.140625" style="44"/>
    <col min="2818" max="2820" width="11" style="44" customWidth="1"/>
    <col min="2821" max="3068" width="9.140625" style="44"/>
    <col min="3069" max="3069" width="9.42578125" style="44" customWidth="1"/>
    <col min="3070" max="3070" width="16.42578125" style="44" customWidth="1"/>
    <col min="3071" max="3071" width="9.140625" style="44"/>
    <col min="3072" max="3072" width="42.42578125" style="44" customWidth="1"/>
    <col min="3073" max="3073" width="9.140625" style="44"/>
    <col min="3074" max="3076" width="11" style="44" customWidth="1"/>
    <col min="3077" max="3324" width="9.140625" style="44"/>
    <col min="3325" max="3325" width="9.42578125" style="44" customWidth="1"/>
    <col min="3326" max="3326" width="16.42578125" style="44" customWidth="1"/>
    <col min="3327" max="3327" width="9.140625" style="44"/>
    <col min="3328" max="3328" width="42.42578125" style="44" customWidth="1"/>
    <col min="3329" max="3329" width="9.140625" style="44"/>
    <col min="3330" max="3332" width="11" style="44" customWidth="1"/>
    <col min="3333" max="3580" width="9.140625" style="44"/>
    <col min="3581" max="3581" width="9.42578125" style="44" customWidth="1"/>
    <col min="3582" max="3582" width="16.42578125" style="44" customWidth="1"/>
    <col min="3583" max="3583" width="9.140625" style="44"/>
    <col min="3584" max="3584" width="42.42578125" style="44" customWidth="1"/>
    <col min="3585" max="3585" width="9.140625" style="44"/>
    <col min="3586" max="3588" width="11" style="44" customWidth="1"/>
    <col min="3589" max="3836" width="9.140625" style="44"/>
    <col min="3837" max="3837" width="9.42578125" style="44" customWidth="1"/>
    <col min="3838" max="3838" width="16.42578125" style="44" customWidth="1"/>
    <col min="3839" max="3839" width="9.140625" style="44"/>
    <col min="3840" max="3840" width="42.42578125" style="44" customWidth="1"/>
    <col min="3841" max="3841" width="9.140625" style="44"/>
    <col min="3842" max="3844" width="11" style="44" customWidth="1"/>
    <col min="3845" max="4092" width="9.140625" style="44"/>
    <col min="4093" max="4093" width="9.42578125" style="44" customWidth="1"/>
    <col min="4094" max="4094" width="16.42578125" style="44" customWidth="1"/>
    <col min="4095" max="4095" width="9.140625" style="44"/>
    <col min="4096" max="4096" width="42.42578125" style="44" customWidth="1"/>
    <col min="4097" max="4097" width="9.140625" style="44"/>
    <col min="4098" max="4100" width="11" style="44" customWidth="1"/>
    <col min="4101" max="4348" width="9.140625" style="44"/>
    <col min="4349" max="4349" width="9.42578125" style="44" customWidth="1"/>
    <col min="4350" max="4350" width="16.42578125" style="44" customWidth="1"/>
    <col min="4351" max="4351" width="9.140625" style="44"/>
    <col min="4352" max="4352" width="42.42578125" style="44" customWidth="1"/>
    <col min="4353" max="4353" width="9.140625" style="44"/>
    <col min="4354" max="4356" width="11" style="44" customWidth="1"/>
    <col min="4357" max="4604" width="9.140625" style="44"/>
    <col min="4605" max="4605" width="9.42578125" style="44" customWidth="1"/>
    <col min="4606" max="4606" width="16.42578125" style="44" customWidth="1"/>
    <col min="4607" max="4607" width="9.140625" style="44"/>
    <col min="4608" max="4608" width="42.42578125" style="44" customWidth="1"/>
    <col min="4609" max="4609" width="9.140625" style="44"/>
    <col min="4610" max="4612" width="11" style="44" customWidth="1"/>
    <col min="4613" max="4860" width="9.140625" style="44"/>
    <col min="4861" max="4861" width="9.42578125" style="44" customWidth="1"/>
    <col min="4862" max="4862" width="16.42578125" style="44" customWidth="1"/>
    <col min="4863" max="4863" width="9.140625" style="44"/>
    <col min="4864" max="4864" width="42.42578125" style="44" customWidth="1"/>
    <col min="4865" max="4865" width="9.140625" style="44"/>
    <col min="4866" max="4868" width="11" style="44" customWidth="1"/>
    <col min="4869" max="5116" width="9.140625" style="44"/>
    <col min="5117" max="5117" width="9.42578125" style="44" customWidth="1"/>
    <col min="5118" max="5118" width="16.42578125" style="44" customWidth="1"/>
    <col min="5119" max="5119" width="9.140625" style="44"/>
    <col min="5120" max="5120" width="42.42578125" style="44" customWidth="1"/>
    <col min="5121" max="5121" width="9.140625" style="44"/>
    <col min="5122" max="5124" width="11" style="44" customWidth="1"/>
    <col min="5125" max="5372" width="9.140625" style="44"/>
    <col min="5373" max="5373" width="9.42578125" style="44" customWidth="1"/>
    <col min="5374" max="5374" width="16.42578125" style="44" customWidth="1"/>
    <col min="5375" max="5375" width="9.140625" style="44"/>
    <col min="5376" max="5376" width="42.42578125" style="44" customWidth="1"/>
    <col min="5377" max="5377" width="9.140625" style="44"/>
    <col min="5378" max="5380" width="11" style="44" customWidth="1"/>
    <col min="5381" max="5628" width="9.140625" style="44"/>
    <col min="5629" max="5629" width="9.42578125" style="44" customWidth="1"/>
    <col min="5630" max="5630" width="16.42578125" style="44" customWidth="1"/>
    <col min="5631" max="5631" width="9.140625" style="44"/>
    <col min="5632" max="5632" width="42.42578125" style="44" customWidth="1"/>
    <col min="5633" max="5633" width="9.140625" style="44"/>
    <col min="5634" max="5636" width="11" style="44" customWidth="1"/>
    <col min="5637" max="5884" width="9.140625" style="44"/>
    <col min="5885" max="5885" width="9.42578125" style="44" customWidth="1"/>
    <col min="5886" max="5886" width="16.42578125" style="44" customWidth="1"/>
    <col min="5887" max="5887" width="9.140625" style="44"/>
    <col min="5888" max="5888" width="42.42578125" style="44" customWidth="1"/>
    <col min="5889" max="5889" width="9.140625" style="44"/>
    <col min="5890" max="5892" width="11" style="44" customWidth="1"/>
    <col min="5893" max="6140" width="9.140625" style="44"/>
    <col min="6141" max="6141" width="9.42578125" style="44" customWidth="1"/>
    <col min="6142" max="6142" width="16.42578125" style="44" customWidth="1"/>
    <col min="6143" max="6143" width="9.140625" style="44"/>
    <col min="6144" max="6144" width="42.42578125" style="44" customWidth="1"/>
    <col min="6145" max="6145" width="9.140625" style="44"/>
    <col min="6146" max="6148" width="11" style="44" customWidth="1"/>
    <col min="6149" max="6396" width="9.140625" style="44"/>
    <col min="6397" max="6397" width="9.42578125" style="44" customWidth="1"/>
    <col min="6398" max="6398" width="16.42578125" style="44" customWidth="1"/>
    <col min="6399" max="6399" width="9.140625" style="44"/>
    <col min="6400" max="6400" width="42.42578125" style="44" customWidth="1"/>
    <col min="6401" max="6401" width="9.140625" style="44"/>
    <col min="6402" max="6404" width="11" style="44" customWidth="1"/>
    <col min="6405" max="6652" width="9.140625" style="44"/>
    <col min="6653" max="6653" width="9.42578125" style="44" customWidth="1"/>
    <col min="6654" max="6654" width="16.42578125" style="44" customWidth="1"/>
    <col min="6655" max="6655" width="9.140625" style="44"/>
    <col min="6656" max="6656" width="42.42578125" style="44" customWidth="1"/>
    <col min="6657" max="6657" width="9.140625" style="44"/>
    <col min="6658" max="6660" width="11" style="44" customWidth="1"/>
    <col min="6661" max="6908" width="9.140625" style="44"/>
    <col min="6909" max="6909" width="9.42578125" style="44" customWidth="1"/>
    <col min="6910" max="6910" width="16.42578125" style="44" customWidth="1"/>
    <col min="6911" max="6911" width="9.140625" style="44"/>
    <col min="6912" max="6912" width="42.42578125" style="44" customWidth="1"/>
    <col min="6913" max="6913" width="9.140625" style="44"/>
    <col min="6914" max="6916" width="11" style="44" customWidth="1"/>
    <col min="6917" max="7164" width="9.140625" style="44"/>
    <col min="7165" max="7165" width="9.42578125" style="44" customWidth="1"/>
    <col min="7166" max="7166" width="16.42578125" style="44" customWidth="1"/>
    <col min="7167" max="7167" width="9.140625" style="44"/>
    <col min="7168" max="7168" width="42.42578125" style="44" customWidth="1"/>
    <col min="7169" max="7169" width="9.140625" style="44"/>
    <col min="7170" max="7172" width="11" style="44" customWidth="1"/>
    <col min="7173" max="7420" width="9.140625" style="44"/>
    <col min="7421" max="7421" width="9.42578125" style="44" customWidth="1"/>
    <col min="7422" max="7422" width="16.42578125" style="44" customWidth="1"/>
    <col min="7423" max="7423" width="9.140625" style="44"/>
    <col min="7424" max="7424" width="42.42578125" style="44" customWidth="1"/>
    <col min="7425" max="7425" width="9.140625" style="44"/>
    <col min="7426" max="7428" width="11" style="44" customWidth="1"/>
    <col min="7429" max="7676" width="9.140625" style="44"/>
    <col min="7677" max="7677" width="9.42578125" style="44" customWidth="1"/>
    <col min="7678" max="7678" width="16.42578125" style="44" customWidth="1"/>
    <col min="7679" max="7679" width="9.140625" style="44"/>
    <col min="7680" max="7680" width="42.42578125" style="44" customWidth="1"/>
    <col min="7681" max="7681" width="9.140625" style="44"/>
    <col min="7682" max="7684" width="11" style="44" customWidth="1"/>
    <col min="7685" max="7932" width="9.140625" style="44"/>
    <col min="7933" max="7933" width="9.42578125" style="44" customWidth="1"/>
    <col min="7934" max="7934" width="16.42578125" style="44" customWidth="1"/>
    <col min="7935" max="7935" width="9.140625" style="44"/>
    <col min="7936" max="7936" width="42.42578125" style="44" customWidth="1"/>
    <col min="7937" max="7937" width="9.140625" style="44"/>
    <col min="7938" max="7940" width="11" style="44" customWidth="1"/>
    <col min="7941" max="8188" width="9.140625" style="44"/>
    <col min="8189" max="8189" width="9.42578125" style="44" customWidth="1"/>
    <col min="8190" max="8190" width="16.42578125" style="44" customWidth="1"/>
    <col min="8191" max="8191" width="9.140625" style="44"/>
    <col min="8192" max="8192" width="42.42578125" style="44" customWidth="1"/>
    <col min="8193" max="8193" width="9.140625" style="44"/>
    <col min="8194" max="8196" width="11" style="44" customWidth="1"/>
    <col min="8197" max="8444" width="9.140625" style="44"/>
    <col min="8445" max="8445" width="9.42578125" style="44" customWidth="1"/>
    <col min="8446" max="8446" width="16.42578125" style="44" customWidth="1"/>
    <col min="8447" max="8447" width="9.140625" style="44"/>
    <col min="8448" max="8448" width="42.42578125" style="44" customWidth="1"/>
    <col min="8449" max="8449" width="9.140625" style="44"/>
    <col min="8450" max="8452" width="11" style="44" customWidth="1"/>
    <col min="8453" max="8700" width="9.140625" style="44"/>
    <col min="8701" max="8701" width="9.42578125" style="44" customWidth="1"/>
    <col min="8702" max="8702" width="16.42578125" style="44" customWidth="1"/>
    <col min="8703" max="8703" width="9.140625" style="44"/>
    <col min="8704" max="8704" width="42.42578125" style="44" customWidth="1"/>
    <col min="8705" max="8705" width="9.140625" style="44"/>
    <col min="8706" max="8708" width="11" style="44" customWidth="1"/>
    <col min="8709" max="8956" width="9.140625" style="44"/>
    <col min="8957" max="8957" width="9.42578125" style="44" customWidth="1"/>
    <col min="8958" max="8958" width="16.42578125" style="44" customWidth="1"/>
    <col min="8959" max="8959" width="9.140625" style="44"/>
    <col min="8960" max="8960" width="42.42578125" style="44" customWidth="1"/>
    <col min="8961" max="8961" width="9.140625" style="44"/>
    <col min="8962" max="8964" width="11" style="44" customWidth="1"/>
    <col min="8965" max="9212" width="9.140625" style="44"/>
    <col min="9213" max="9213" width="9.42578125" style="44" customWidth="1"/>
    <col min="9214" max="9214" width="16.42578125" style="44" customWidth="1"/>
    <col min="9215" max="9215" width="9.140625" style="44"/>
    <col min="9216" max="9216" width="42.42578125" style="44" customWidth="1"/>
    <col min="9217" max="9217" width="9.140625" style="44"/>
    <col min="9218" max="9220" width="11" style="44" customWidth="1"/>
    <col min="9221" max="9468" width="9.140625" style="44"/>
    <col min="9469" max="9469" width="9.42578125" style="44" customWidth="1"/>
    <col min="9470" max="9470" width="16.42578125" style="44" customWidth="1"/>
    <col min="9471" max="9471" width="9.140625" style="44"/>
    <col min="9472" max="9472" width="42.42578125" style="44" customWidth="1"/>
    <col min="9473" max="9473" width="9.140625" style="44"/>
    <col min="9474" max="9476" width="11" style="44" customWidth="1"/>
    <col min="9477" max="9724" width="9.140625" style="44"/>
    <col min="9725" max="9725" width="9.42578125" style="44" customWidth="1"/>
    <col min="9726" max="9726" width="16.42578125" style="44" customWidth="1"/>
    <col min="9727" max="9727" width="9.140625" style="44"/>
    <col min="9728" max="9728" width="42.42578125" style="44" customWidth="1"/>
    <col min="9729" max="9729" width="9.140625" style="44"/>
    <col min="9730" max="9732" width="11" style="44" customWidth="1"/>
    <col min="9733" max="9980" width="9.140625" style="44"/>
    <col min="9981" max="9981" width="9.42578125" style="44" customWidth="1"/>
    <col min="9982" max="9982" width="16.42578125" style="44" customWidth="1"/>
    <col min="9983" max="9983" width="9.140625" style="44"/>
    <col min="9984" max="9984" width="42.42578125" style="44" customWidth="1"/>
    <col min="9985" max="9985" width="9.140625" style="44"/>
    <col min="9986" max="9988" width="11" style="44" customWidth="1"/>
    <col min="9989" max="10236" width="9.140625" style="44"/>
    <col min="10237" max="10237" width="9.42578125" style="44" customWidth="1"/>
    <col min="10238" max="10238" width="16.42578125" style="44" customWidth="1"/>
    <col min="10239" max="10239" width="9.140625" style="44"/>
    <col min="10240" max="10240" width="42.42578125" style="44" customWidth="1"/>
    <col min="10241" max="10241" width="9.140625" style="44"/>
    <col min="10242" max="10244" width="11" style="44" customWidth="1"/>
    <col min="10245" max="10492" width="9.140625" style="44"/>
    <col min="10493" max="10493" width="9.42578125" style="44" customWidth="1"/>
    <col min="10494" max="10494" width="16.42578125" style="44" customWidth="1"/>
    <col min="10495" max="10495" width="9.140625" style="44"/>
    <col min="10496" max="10496" width="42.42578125" style="44" customWidth="1"/>
    <col min="10497" max="10497" width="9.140625" style="44"/>
    <col min="10498" max="10500" width="11" style="44" customWidth="1"/>
    <col min="10501" max="10748" width="9.140625" style="44"/>
    <col min="10749" max="10749" width="9.42578125" style="44" customWidth="1"/>
    <col min="10750" max="10750" width="16.42578125" style="44" customWidth="1"/>
    <col min="10751" max="10751" width="9.140625" style="44"/>
    <col min="10752" max="10752" width="42.42578125" style="44" customWidth="1"/>
    <col min="10753" max="10753" width="9.140625" style="44"/>
    <col min="10754" max="10756" width="11" style="44" customWidth="1"/>
    <col min="10757" max="11004" width="9.140625" style="44"/>
    <col min="11005" max="11005" width="9.42578125" style="44" customWidth="1"/>
    <col min="11006" max="11006" width="16.42578125" style="44" customWidth="1"/>
    <col min="11007" max="11007" width="9.140625" style="44"/>
    <col min="11008" max="11008" width="42.42578125" style="44" customWidth="1"/>
    <col min="11009" max="11009" width="9.140625" style="44"/>
    <col min="11010" max="11012" width="11" style="44" customWidth="1"/>
    <col min="11013" max="11260" width="9.140625" style="44"/>
    <col min="11261" max="11261" width="9.42578125" style="44" customWidth="1"/>
    <col min="11262" max="11262" width="16.42578125" style="44" customWidth="1"/>
    <col min="11263" max="11263" width="9.140625" style="44"/>
    <col min="11264" max="11264" width="42.42578125" style="44" customWidth="1"/>
    <col min="11265" max="11265" width="9.140625" style="44"/>
    <col min="11266" max="11268" width="11" style="44" customWidth="1"/>
    <col min="11269" max="11516" width="9.140625" style="44"/>
    <col min="11517" max="11517" width="9.42578125" style="44" customWidth="1"/>
    <col min="11518" max="11518" width="16.42578125" style="44" customWidth="1"/>
    <col min="11519" max="11519" width="9.140625" style="44"/>
    <col min="11520" max="11520" width="42.42578125" style="44" customWidth="1"/>
    <col min="11521" max="11521" width="9.140625" style="44"/>
    <col min="11522" max="11524" width="11" style="44" customWidth="1"/>
    <col min="11525" max="11772" width="9.140625" style="44"/>
    <col min="11773" max="11773" width="9.42578125" style="44" customWidth="1"/>
    <col min="11774" max="11774" width="16.42578125" style="44" customWidth="1"/>
    <col min="11775" max="11775" width="9.140625" style="44"/>
    <col min="11776" max="11776" width="42.42578125" style="44" customWidth="1"/>
    <col min="11777" max="11777" width="9.140625" style="44"/>
    <col min="11778" max="11780" width="11" style="44" customWidth="1"/>
    <col min="11781" max="12028" width="9.140625" style="44"/>
    <col min="12029" max="12029" width="9.42578125" style="44" customWidth="1"/>
    <col min="12030" max="12030" width="16.42578125" style="44" customWidth="1"/>
    <col min="12031" max="12031" width="9.140625" style="44"/>
    <col min="12032" max="12032" width="42.42578125" style="44" customWidth="1"/>
    <col min="12033" max="12033" width="9.140625" style="44"/>
    <col min="12034" max="12036" width="11" style="44" customWidth="1"/>
    <col min="12037" max="12284" width="9.140625" style="44"/>
    <col min="12285" max="12285" width="9.42578125" style="44" customWidth="1"/>
    <col min="12286" max="12286" width="16.42578125" style="44" customWidth="1"/>
    <col min="12287" max="12287" width="9.140625" style="44"/>
    <col min="12288" max="12288" width="42.42578125" style="44" customWidth="1"/>
    <col min="12289" max="12289" width="9.140625" style="44"/>
    <col min="12290" max="12292" width="11" style="44" customWidth="1"/>
    <col min="12293" max="12540" width="9.140625" style="44"/>
    <col min="12541" max="12541" width="9.42578125" style="44" customWidth="1"/>
    <col min="12542" max="12542" width="16.42578125" style="44" customWidth="1"/>
    <col min="12543" max="12543" width="9.140625" style="44"/>
    <col min="12544" max="12544" width="42.42578125" style="44" customWidth="1"/>
    <col min="12545" max="12545" width="9.140625" style="44"/>
    <col min="12546" max="12548" width="11" style="44" customWidth="1"/>
    <col min="12549" max="12796" width="9.140625" style="44"/>
    <col min="12797" max="12797" width="9.42578125" style="44" customWidth="1"/>
    <col min="12798" max="12798" width="16.42578125" style="44" customWidth="1"/>
    <col min="12799" max="12799" width="9.140625" style="44"/>
    <col min="12800" max="12800" width="42.42578125" style="44" customWidth="1"/>
    <col min="12801" max="12801" width="9.140625" style="44"/>
    <col min="12802" max="12804" width="11" style="44" customWidth="1"/>
    <col min="12805" max="13052" width="9.140625" style="44"/>
    <col min="13053" max="13053" width="9.42578125" style="44" customWidth="1"/>
    <col min="13054" max="13054" width="16.42578125" style="44" customWidth="1"/>
    <col min="13055" max="13055" width="9.140625" style="44"/>
    <col min="13056" max="13056" width="42.42578125" style="44" customWidth="1"/>
    <col min="13057" max="13057" width="9.140625" style="44"/>
    <col min="13058" max="13060" width="11" style="44" customWidth="1"/>
    <col min="13061" max="13308" width="9.140625" style="44"/>
    <col min="13309" max="13309" width="9.42578125" style="44" customWidth="1"/>
    <col min="13310" max="13310" width="16.42578125" style="44" customWidth="1"/>
    <col min="13311" max="13311" width="9.140625" style="44"/>
    <col min="13312" max="13312" width="42.42578125" style="44" customWidth="1"/>
    <col min="13313" max="13313" width="9.140625" style="44"/>
    <col min="13314" max="13316" width="11" style="44" customWidth="1"/>
    <col min="13317" max="13564" width="9.140625" style="44"/>
    <col min="13565" max="13565" width="9.42578125" style="44" customWidth="1"/>
    <col min="13566" max="13566" width="16.42578125" style="44" customWidth="1"/>
    <col min="13567" max="13567" width="9.140625" style="44"/>
    <col min="13568" max="13568" width="42.42578125" style="44" customWidth="1"/>
    <col min="13569" max="13569" width="9.140625" style="44"/>
    <col min="13570" max="13572" width="11" style="44" customWidth="1"/>
    <col min="13573" max="13820" width="9.140625" style="44"/>
    <col min="13821" max="13821" width="9.42578125" style="44" customWidth="1"/>
    <col min="13822" max="13822" width="16.42578125" style="44" customWidth="1"/>
    <col min="13823" max="13823" width="9.140625" style="44"/>
    <col min="13824" max="13824" width="42.42578125" style="44" customWidth="1"/>
    <col min="13825" max="13825" width="9.140625" style="44"/>
    <col min="13826" max="13828" width="11" style="44" customWidth="1"/>
    <col min="13829" max="14076" width="9.140625" style="44"/>
    <col min="14077" max="14077" width="9.42578125" style="44" customWidth="1"/>
    <col min="14078" max="14078" width="16.42578125" style="44" customWidth="1"/>
    <col min="14079" max="14079" width="9.140625" style="44"/>
    <col min="14080" max="14080" width="42.42578125" style="44" customWidth="1"/>
    <col min="14081" max="14081" width="9.140625" style="44"/>
    <col min="14082" max="14084" width="11" style="44" customWidth="1"/>
    <col min="14085" max="14332" width="9.140625" style="44"/>
    <col min="14333" max="14333" width="9.42578125" style="44" customWidth="1"/>
    <col min="14334" max="14334" width="16.42578125" style="44" customWidth="1"/>
    <col min="14335" max="14335" width="9.140625" style="44"/>
    <col min="14336" max="14336" width="42.42578125" style="44" customWidth="1"/>
    <col min="14337" max="14337" width="9.140625" style="44"/>
    <col min="14338" max="14340" width="11" style="44" customWidth="1"/>
    <col min="14341" max="14588" width="9.140625" style="44"/>
    <col min="14589" max="14589" width="9.42578125" style="44" customWidth="1"/>
    <col min="14590" max="14590" width="16.42578125" style="44" customWidth="1"/>
    <col min="14591" max="14591" width="9.140625" style="44"/>
    <col min="14592" max="14592" width="42.42578125" style="44" customWidth="1"/>
    <col min="14593" max="14593" width="9.140625" style="44"/>
    <col min="14594" max="14596" width="11" style="44" customWidth="1"/>
    <col min="14597" max="14844" width="9.140625" style="44"/>
    <col min="14845" max="14845" width="9.42578125" style="44" customWidth="1"/>
    <col min="14846" max="14846" width="16.42578125" style="44" customWidth="1"/>
    <col min="14847" max="14847" width="9.140625" style="44"/>
    <col min="14848" max="14848" width="42.42578125" style="44" customWidth="1"/>
    <col min="14849" max="14849" width="9.140625" style="44"/>
    <col min="14850" max="14852" width="11" style="44" customWidth="1"/>
    <col min="14853" max="15100" width="9.140625" style="44"/>
    <col min="15101" max="15101" width="9.42578125" style="44" customWidth="1"/>
    <col min="15102" max="15102" width="16.42578125" style="44" customWidth="1"/>
    <col min="15103" max="15103" width="9.140625" style="44"/>
    <col min="15104" max="15104" width="42.42578125" style="44" customWidth="1"/>
    <col min="15105" max="15105" width="9.140625" style="44"/>
    <col min="15106" max="15108" width="11" style="44" customWidth="1"/>
    <col min="15109" max="15356" width="9.140625" style="44"/>
    <col min="15357" max="15357" width="9.42578125" style="44" customWidth="1"/>
    <col min="15358" max="15358" width="16.42578125" style="44" customWidth="1"/>
    <col min="15359" max="15359" width="9.140625" style="44"/>
    <col min="15360" max="15360" width="42.42578125" style="44" customWidth="1"/>
    <col min="15361" max="15361" width="9.140625" style="44"/>
    <col min="15362" max="15364" width="11" style="44" customWidth="1"/>
    <col min="15365" max="15612" width="9.140625" style="44"/>
    <col min="15613" max="15613" width="9.42578125" style="44" customWidth="1"/>
    <col min="15614" max="15614" width="16.42578125" style="44" customWidth="1"/>
    <col min="15615" max="15615" width="9.140625" style="44"/>
    <col min="15616" max="15616" width="42.42578125" style="44" customWidth="1"/>
    <col min="15617" max="15617" width="9.140625" style="44"/>
    <col min="15618" max="15620" width="11" style="44" customWidth="1"/>
    <col min="15621" max="15868" width="9.140625" style="44"/>
    <col min="15869" max="15869" width="9.42578125" style="44" customWidth="1"/>
    <col min="15870" max="15870" width="16.42578125" style="44" customWidth="1"/>
    <col min="15871" max="15871" width="9.140625" style="44"/>
    <col min="15872" max="15872" width="42.42578125" style="44" customWidth="1"/>
    <col min="15873" max="15873" width="9.140625" style="44"/>
    <col min="15874" max="15876" width="11" style="44" customWidth="1"/>
    <col min="15877" max="16124" width="9.140625" style="44"/>
    <col min="16125" max="16125" width="9.42578125" style="44" customWidth="1"/>
    <col min="16126" max="16126" width="16.42578125" style="44" customWidth="1"/>
    <col min="16127" max="16127" width="9.140625" style="44"/>
    <col min="16128" max="16128" width="42.42578125" style="44" customWidth="1"/>
    <col min="16129" max="16129" width="9.140625" style="44"/>
    <col min="16130" max="16132" width="11" style="44" customWidth="1"/>
    <col min="16133" max="16384" width="9.140625" style="44"/>
  </cols>
  <sheetData>
    <row r="1" spans="1:10" s="45" customFormat="1" ht="36" customHeight="1" x14ac:dyDescent="0.3">
      <c r="A1" s="195" t="s">
        <v>699</v>
      </c>
      <c r="B1" s="196"/>
      <c r="C1" s="196"/>
      <c r="D1" s="196"/>
      <c r="E1" s="196"/>
      <c r="F1" s="196"/>
      <c r="G1" s="196"/>
      <c r="H1" s="196"/>
      <c r="I1" s="196"/>
      <c r="J1" s="196"/>
    </row>
    <row r="2" spans="1:10" x14ac:dyDescent="0.2">
      <c r="A2" s="197" t="s">
        <v>55</v>
      </c>
      <c r="B2" s="197" t="s">
        <v>56</v>
      </c>
      <c r="C2" s="197" t="s">
        <v>0</v>
      </c>
      <c r="D2" s="197" t="s">
        <v>57</v>
      </c>
      <c r="E2" s="197" t="s">
        <v>9</v>
      </c>
      <c r="F2" s="198" t="s">
        <v>58</v>
      </c>
      <c r="G2" s="200" t="s">
        <v>3</v>
      </c>
      <c r="H2" s="200" t="s">
        <v>8</v>
      </c>
      <c r="I2" s="200" t="s">
        <v>5</v>
      </c>
      <c r="J2" s="200" t="s">
        <v>6</v>
      </c>
    </row>
    <row r="3" spans="1:10" x14ac:dyDescent="0.2">
      <c r="A3" s="197"/>
      <c r="B3" s="197"/>
      <c r="C3" s="197"/>
      <c r="D3" s="197"/>
      <c r="E3" s="197"/>
      <c r="F3" s="199"/>
      <c r="G3" s="200"/>
      <c r="H3" s="200"/>
      <c r="I3" s="200"/>
      <c r="J3" s="200"/>
    </row>
    <row r="4" spans="1:10" ht="12.75" x14ac:dyDescent="0.25">
      <c r="A4" s="185" t="s">
        <v>59</v>
      </c>
      <c r="B4" s="188" t="s">
        <v>60</v>
      </c>
      <c r="C4" s="53" t="s">
        <v>61</v>
      </c>
      <c r="D4" s="54" t="s">
        <v>62</v>
      </c>
      <c r="E4" s="53" t="s">
        <v>63</v>
      </c>
      <c r="F4" s="55"/>
      <c r="G4" s="55"/>
      <c r="H4" s="73">
        <f>F4*G4</f>
        <v>0</v>
      </c>
      <c r="I4" s="73">
        <f>H4*24%</f>
        <v>0</v>
      </c>
      <c r="J4" s="73">
        <f>H4+I4</f>
        <v>0</v>
      </c>
    </row>
    <row r="5" spans="1:10" ht="12.75" x14ac:dyDescent="0.25">
      <c r="A5" s="186"/>
      <c r="B5" s="189"/>
      <c r="C5" s="53" t="s">
        <v>64</v>
      </c>
      <c r="D5" s="54" t="s">
        <v>127</v>
      </c>
      <c r="E5" s="53" t="s">
        <v>65</v>
      </c>
      <c r="F5" s="55"/>
      <c r="G5" s="55"/>
      <c r="H5" s="73">
        <f>F5*G5</f>
        <v>0</v>
      </c>
      <c r="I5" s="73">
        <f>H5*24%</f>
        <v>0</v>
      </c>
      <c r="J5" s="73">
        <f>H5+I5</f>
        <v>0</v>
      </c>
    </row>
    <row r="6" spans="1:10" ht="12.75" x14ac:dyDescent="0.25">
      <c r="A6" s="186"/>
      <c r="B6" s="189"/>
      <c r="C6" s="53" t="s">
        <v>66</v>
      </c>
      <c r="D6" s="54" t="s">
        <v>128</v>
      </c>
      <c r="E6" s="53" t="s">
        <v>65</v>
      </c>
      <c r="F6" s="55"/>
      <c r="G6" s="55"/>
      <c r="H6" s="73">
        <f>F6*G6</f>
        <v>0</v>
      </c>
      <c r="I6" s="73">
        <f>H6*24%</f>
        <v>0</v>
      </c>
      <c r="J6" s="73">
        <f>H6+I6</f>
        <v>0</v>
      </c>
    </row>
    <row r="7" spans="1:10" ht="12.75" x14ac:dyDescent="0.25">
      <c r="A7" s="186"/>
      <c r="B7" s="189"/>
      <c r="C7" s="53" t="s">
        <v>67</v>
      </c>
      <c r="D7" s="54" t="s">
        <v>129</v>
      </c>
      <c r="E7" s="53" t="s">
        <v>65</v>
      </c>
      <c r="F7" s="55"/>
      <c r="G7" s="55"/>
      <c r="H7" s="73">
        <f>F7*G7</f>
        <v>0</v>
      </c>
      <c r="I7" s="73">
        <f>H7*24%</f>
        <v>0</v>
      </c>
      <c r="J7" s="73">
        <f>H7+I7</f>
        <v>0</v>
      </c>
    </row>
    <row r="8" spans="1:10" ht="12.75" x14ac:dyDescent="0.25">
      <c r="A8" s="186"/>
      <c r="B8" s="190"/>
      <c r="C8" s="53" t="s">
        <v>68</v>
      </c>
      <c r="D8" s="54" t="s">
        <v>69</v>
      </c>
      <c r="E8" s="53" t="s">
        <v>65</v>
      </c>
      <c r="F8" s="55"/>
      <c r="G8" s="55"/>
      <c r="H8" s="73">
        <f>F8*G8</f>
        <v>0</v>
      </c>
      <c r="I8" s="73">
        <f>H8*24%</f>
        <v>0</v>
      </c>
      <c r="J8" s="73">
        <f>H8+I8</f>
        <v>0</v>
      </c>
    </row>
    <row r="9" spans="1:10" ht="12.75" x14ac:dyDescent="0.25">
      <c r="A9" s="187"/>
      <c r="B9" s="56"/>
      <c r="C9" s="57"/>
      <c r="D9" s="58"/>
      <c r="E9" s="57"/>
      <c r="F9" s="59"/>
      <c r="G9" s="60"/>
      <c r="H9" s="74"/>
      <c r="I9" s="74"/>
      <c r="J9" s="74"/>
    </row>
    <row r="10" spans="1:10" ht="12.75" x14ac:dyDescent="0.25">
      <c r="A10" s="191" t="s">
        <v>70</v>
      </c>
      <c r="B10" s="188" t="s">
        <v>71</v>
      </c>
      <c r="C10" s="53" t="s">
        <v>72</v>
      </c>
      <c r="D10" s="54" t="s">
        <v>73</v>
      </c>
      <c r="E10" s="53" t="s">
        <v>74</v>
      </c>
      <c r="F10" s="55"/>
      <c r="G10" s="55"/>
      <c r="H10" s="73">
        <f t="shared" ref="H10:H33" si="0">F10*G10</f>
        <v>0</v>
      </c>
      <c r="I10" s="73">
        <f t="shared" ref="I10:I33" si="1">H10*24%</f>
        <v>0</v>
      </c>
      <c r="J10" s="73">
        <f t="shared" ref="J10:J33" si="2">H10+I10</f>
        <v>0</v>
      </c>
    </row>
    <row r="11" spans="1:10" ht="12.75" x14ac:dyDescent="0.25">
      <c r="A11" s="192"/>
      <c r="B11" s="189"/>
      <c r="C11" s="53" t="s">
        <v>75</v>
      </c>
      <c r="D11" s="54" t="s">
        <v>76</v>
      </c>
      <c r="E11" s="53" t="s">
        <v>74</v>
      </c>
      <c r="F11" s="55"/>
      <c r="G11" s="55"/>
      <c r="H11" s="73">
        <f t="shared" si="0"/>
        <v>0</v>
      </c>
      <c r="I11" s="73">
        <f t="shared" si="1"/>
        <v>0</v>
      </c>
      <c r="J11" s="73">
        <f t="shared" si="2"/>
        <v>0</v>
      </c>
    </row>
    <row r="12" spans="1:10" ht="12.75" x14ac:dyDescent="0.25">
      <c r="A12" s="192"/>
      <c r="B12" s="189"/>
      <c r="C12" s="53" t="s">
        <v>77</v>
      </c>
      <c r="D12" s="54" t="s">
        <v>78</v>
      </c>
      <c r="E12" s="53" t="s">
        <v>74</v>
      </c>
      <c r="F12" s="55"/>
      <c r="G12" s="55"/>
      <c r="H12" s="73">
        <f t="shared" si="0"/>
        <v>0</v>
      </c>
      <c r="I12" s="73">
        <f t="shared" si="1"/>
        <v>0</v>
      </c>
      <c r="J12" s="73">
        <f t="shared" si="2"/>
        <v>0</v>
      </c>
    </row>
    <row r="13" spans="1:10" ht="12.75" x14ac:dyDescent="0.25">
      <c r="A13" s="192"/>
      <c r="B13" s="189"/>
      <c r="C13" s="53" t="s">
        <v>79</v>
      </c>
      <c r="D13" s="54" t="s">
        <v>80</v>
      </c>
      <c r="E13" s="53" t="s">
        <v>81</v>
      </c>
      <c r="F13" s="55"/>
      <c r="G13" s="55"/>
      <c r="H13" s="73">
        <f t="shared" si="0"/>
        <v>0</v>
      </c>
      <c r="I13" s="73">
        <f t="shared" si="1"/>
        <v>0</v>
      </c>
      <c r="J13" s="73">
        <f t="shared" si="2"/>
        <v>0</v>
      </c>
    </row>
    <row r="14" spans="1:10" ht="12.75" x14ac:dyDescent="0.25">
      <c r="A14" s="192"/>
      <c r="B14" s="189"/>
      <c r="C14" s="53" t="s">
        <v>82</v>
      </c>
      <c r="D14" s="54" t="s">
        <v>83</v>
      </c>
      <c r="E14" s="53" t="s">
        <v>84</v>
      </c>
      <c r="F14" s="55"/>
      <c r="G14" s="55"/>
      <c r="H14" s="73">
        <f t="shared" si="0"/>
        <v>0</v>
      </c>
      <c r="I14" s="73">
        <f t="shared" si="1"/>
        <v>0</v>
      </c>
      <c r="J14" s="73">
        <f t="shared" si="2"/>
        <v>0</v>
      </c>
    </row>
    <row r="15" spans="1:10" ht="12.75" x14ac:dyDescent="0.25">
      <c r="A15" s="192"/>
      <c r="B15" s="189"/>
      <c r="C15" s="53" t="s">
        <v>85</v>
      </c>
      <c r="D15" s="54" t="s">
        <v>86</v>
      </c>
      <c r="E15" s="53" t="s">
        <v>81</v>
      </c>
      <c r="F15" s="55"/>
      <c r="G15" s="55"/>
      <c r="H15" s="73">
        <f t="shared" si="0"/>
        <v>0</v>
      </c>
      <c r="I15" s="73">
        <f t="shared" si="1"/>
        <v>0</v>
      </c>
      <c r="J15" s="73">
        <f t="shared" si="2"/>
        <v>0</v>
      </c>
    </row>
    <row r="16" spans="1:10" ht="12.75" x14ac:dyDescent="0.25">
      <c r="A16" s="192"/>
      <c r="B16" s="189"/>
      <c r="C16" s="53" t="s">
        <v>87</v>
      </c>
      <c r="D16" s="54" t="s">
        <v>88</v>
      </c>
      <c r="E16" s="53" t="s">
        <v>84</v>
      </c>
      <c r="F16" s="55"/>
      <c r="G16" s="55"/>
      <c r="H16" s="73">
        <f t="shared" si="0"/>
        <v>0</v>
      </c>
      <c r="I16" s="73">
        <f t="shared" si="1"/>
        <v>0</v>
      </c>
      <c r="J16" s="73">
        <f t="shared" si="2"/>
        <v>0</v>
      </c>
    </row>
    <row r="17" spans="1:10" ht="25.5" x14ac:dyDescent="0.25">
      <c r="A17" s="192"/>
      <c r="B17" s="189"/>
      <c r="C17" s="53" t="s">
        <v>89</v>
      </c>
      <c r="D17" s="54" t="s">
        <v>123</v>
      </c>
      <c r="E17" s="53" t="s">
        <v>90</v>
      </c>
      <c r="F17" s="55"/>
      <c r="G17" s="55"/>
      <c r="H17" s="73">
        <f t="shared" si="0"/>
        <v>0</v>
      </c>
      <c r="I17" s="73">
        <f t="shared" si="1"/>
        <v>0</v>
      </c>
      <c r="J17" s="73">
        <f t="shared" si="2"/>
        <v>0</v>
      </c>
    </row>
    <row r="18" spans="1:10" ht="12.75" x14ac:dyDescent="0.25">
      <c r="A18" s="192"/>
      <c r="B18" s="189"/>
      <c r="C18" s="53" t="s">
        <v>91</v>
      </c>
      <c r="D18" s="54" t="s">
        <v>122</v>
      </c>
      <c r="E18" s="53" t="s">
        <v>90</v>
      </c>
      <c r="F18" s="55"/>
      <c r="G18" s="55"/>
      <c r="H18" s="73">
        <f t="shared" si="0"/>
        <v>0</v>
      </c>
      <c r="I18" s="73">
        <f t="shared" si="1"/>
        <v>0</v>
      </c>
      <c r="J18" s="73">
        <f t="shared" si="2"/>
        <v>0</v>
      </c>
    </row>
    <row r="19" spans="1:10" ht="25.5" x14ac:dyDescent="0.25">
      <c r="A19" s="192"/>
      <c r="B19" s="189"/>
      <c r="C19" s="53" t="s">
        <v>92</v>
      </c>
      <c r="D19" s="54" t="s">
        <v>93</v>
      </c>
      <c r="E19" s="53" t="s">
        <v>90</v>
      </c>
      <c r="F19" s="55"/>
      <c r="G19" s="55"/>
      <c r="H19" s="73">
        <f t="shared" si="0"/>
        <v>0</v>
      </c>
      <c r="I19" s="73">
        <f t="shared" si="1"/>
        <v>0</v>
      </c>
      <c r="J19" s="73">
        <f t="shared" si="2"/>
        <v>0</v>
      </c>
    </row>
    <row r="20" spans="1:10" ht="12.75" x14ac:dyDescent="0.25">
      <c r="A20" s="192"/>
      <c r="B20" s="189"/>
      <c r="C20" s="53" t="s">
        <v>94</v>
      </c>
      <c r="D20" s="54" t="s">
        <v>124</v>
      </c>
      <c r="E20" s="53" t="s">
        <v>90</v>
      </c>
      <c r="F20" s="55"/>
      <c r="G20" s="55"/>
      <c r="H20" s="73">
        <f t="shared" si="0"/>
        <v>0</v>
      </c>
      <c r="I20" s="73">
        <f t="shared" si="1"/>
        <v>0</v>
      </c>
      <c r="J20" s="73">
        <f t="shared" si="2"/>
        <v>0</v>
      </c>
    </row>
    <row r="21" spans="1:10" ht="12.75" x14ac:dyDescent="0.25">
      <c r="A21" s="192"/>
      <c r="B21" s="189"/>
      <c r="C21" s="53" t="s">
        <v>95</v>
      </c>
      <c r="D21" s="54" t="s">
        <v>126</v>
      </c>
      <c r="E21" s="53" t="s">
        <v>90</v>
      </c>
      <c r="F21" s="55"/>
      <c r="G21" s="55"/>
      <c r="H21" s="73">
        <f t="shared" si="0"/>
        <v>0</v>
      </c>
      <c r="I21" s="73">
        <f t="shared" si="1"/>
        <v>0</v>
      </c>
      <c r="J21" s="73">
        <f t="shared" si="2"/>
        <v>0</v>
      </c>
    </row>
    <row r="22" spans="1:10" ht="12.75" x14ac:dyDescent="0.25">
      <c r="A22" s="192"/>
      <c r="B22" s="189"/>
      <c r="C22" s="53" t="s">
        <v>96</v>
      </c>
      <c r="D22" s="54" t="s">
        <v>125</v>
      </c>
      <c r="E22" s="53" t="s">
        <v>90</v>
      </c>
      <c r="F22" s="55"/>
      <c r="G22" s="55"/>
      <c r="H22" s="73">
        <f t="shared" si="0"/>
        <v>0</v>
      </c>
      <c r="I22" s="73">
        <f t="shared" si="1"/>
        <v>0</v>
      </c>
      <c r="J22" s="73">
        <f t="shared" si="2"/>
        <v>0</v>
      </c>
    </row>
    <row r="23" spans="1:10" ht="12.75" x14ac:dyDescent="0.25">
      <c r="A23" s="192"/>
      <c r="B23" s="189"/>
      <c r="C23" s="53" t="s">
        <v>97</v>
      </c>
      <c r="D23" s="54" t="s">
        <v>98</v>
      </c>
      <c r="E23" s="53" t="s">
        <v>90</v>
      </c>
      <c r="F23" s="55"/>
      <c r="G23" s="55"/>
      <c r="H23" s="73">
        <f t="shared" si="0"/>
        <v>0</v>
      </c>
      <c r="I23" s="73">
        <f t="shared" si="1"/>
        <v>0</v>
      </c>
      <c r="J23" s="73">
        <f t="shared" si="2"/>
        <v>0</v>
      </c>
    </row>
    <row r="24" spans="1:10" ht="12.75" x14ac:dyDescent="0.25">
      <c r="A24" s="192"/>
      <c r="B24" s="189"/>
      <c r="C24" s="53" t="s">
        <v>99</v>
      </c>
      <c r="D24" s="54" t="s">
        <v>100</v>
      </c>
      <c r="E24" s="53" t="s">
        <v>90</v>
      </c>
      <c r="F24" s="55"/>
      <c r="G24" s="55"/>
      <c r="H24" s="73">
        <f t="shared" si="0"/>
        <v>0</v>
      </c>
      <c r="I24" s="73">
        <f t="shared" si="1"/>
        <v>0</v>
      </c>
      <c r="J24" s="73">
        <f t="shared" si="2"/>
        <v>0</v>
      </c>
    </row>
    <row r="25" spans="1:10" ht="25.5" x14ac:dyDescent="0.25">
      <c r="A25" s="192"/>
      <c r="B25" s="189"/>
      <c r="C25" s="53" t="s">
        <v>101</v>
      </c>
      <c r="D25" s="54" t="s">
        <v>102</v>
      </c>
      <c r="E25" s="53" t="s">
        <v>103</v>
      </c>
      <c r="F25" s="55"/>
      <c r="G25" s="55"/>
      <c r="H25" s="73">
        <f t="shared" si="0"/>
        <v>0</v>
      </c>
      <c r="I25" s="73">
        <f t="shared" si="1"/>
        <v>0</v>
      </c>
      <c r="J25" s="73">
        <f t="shared" si="2"/>
        <v>0</v>
      </c>
    </row>
    <row r="26" spans="1:10" ht="12.75" x14ac:dyDescent="0.25">
      <c r="A26" s="192"/>
      <c r="B26" s="189"/>
      <c r="C26" s="53" t="s">
        <v>104</v>
      </c>
      <c r="D26" s="54" t="s">
        <v>105</v>
      </c>
      <c r="E26" s="53" t="s">
        <v>103</v>
      </c>
      <c r="F26" s="55"/>
      <c r="G26" s="55"/>
      <c r="H26" s="73">
        <f t="shared" si="0"/>
        <v>0</v>
      </c>
      <c r="I26" s="73">
        <f t="shared" si="1"/>
        <v>0</v>
      </c>
      <c r="J26" s="73">
        <f t="shared" si="2"/>
        <v>0</v>
      </c>
    </row>
    <row r="27" spans="1:10" ht="12.75" x14ac:dyDescent="0.25">
      <c r="A27" s="192"/>
      <c r="B27" s="189"/>
      <c r="C27" s="53" t="s">
        <v>106</v>
      </c>
      <c r="D27" s="54" t="s">
        <v>107</v>
      </c>
      <c r="E27" s="53" t="s">
        <v>84</v>
      </c>
      <c r="F27" s="55"/>
      <c r="G27" s="55"/>
      <c r="H27" s="73">
        <f t="shared" si="0"/>
        <v>0</v>
      </c>
      <c r="I27" s="73">
        <f t="shared" si="1"/>
        <v>0</v>
      </c>
      <c r="J27" s="73">
        <f t="shared" si="2"/>
        <v>0</v>
      </c>
    </row>
    <row r="28" spans="1:10" ht="12.75" x14ac:dyDescent="0.25">
      <c r="A28" s="192"/>
      <c r="B28" s="189"/>
      <c r="C28" s="53" t="s">
        <v>108</v>
      </c>
      <c r="D28" s="54" t="s">
        <v>109</v>
      </c>
      <c r="E28" s="53" t="s">
        <v>84</v>
      </c>
      <c r="F28" s="55"/>
      <c r="G28" s="55"/>
      <c r="H28" s="73">
        <f t="shared" si="0"/>
        <v>0</v>
      </c>
      <c r="I28" s="73">
        <f t="shared" si="1"/>
        <v>0</v>
      </c>
      <c r="J28" s="73">
        <f t="shared" si="2"/>
        <v>0</v>
      </c>
    </row>
    <row r="29" spans="1:10" ht="12.75" x14ac:dyDescent="0.25">
      <c r="A29" s="192"/>
      <c r="B29" s="189"/>
      <c r="C29" s="53" t="s">
        <v>110</v>
      </c>
      <c r="D29" s="54" t="s">
        <v>111</v>
      </c>
      <c r="E29" s="53" t="s">
        <v>74</v>
      </c>
      <c r="F29" s="55"/>
      <c r="G29" s="55"/>
      <c r="H29" s="73">
        <f t="shared" si="0"/>
        <v>0</v>
      </c>
      <c r="I29" s="73">
        <f t="shared" si="1"/>
        <v>0</v>
      </c>
      <c r="J29" s="73">
        <f t="shared" si="2"/>
        <v>0</v>
      </c>
    </row>
    <row r="30" spans="1:10" ht="25.5" x14ac:dyDescent="0.25">
      <c r="A30" s="192"/>
      <c r="B30" s="189"/>
      <c r="C30" s="53" t="s">
        <v>112</v>
      </c>
      <c r="D30" s="54" t="s">
        <v>113</v>
      </c>
      <c r="E30" s="53" t="s">
        <v>74</v>
      </c>
      <c r="F30" s="55"/>
      <c r="G30" s="55"/>
      <c r="H30" s="73">
        <f t="shared" si="0"/>
        <v>0</v>
      </c>
      <c r="I30" s="73">
        <f t="shared" si="1"/>
        <v>0</v>
      </c>
      <c r="J30" s="73">
        <f t="shared" si="2"/>
        <v>0</v>
      </c>
    </row>
    <row r="31" spans="1:10" ht="12.75" x14ac:dyDescent="0.25">
      <c r="A31" s="192"/>
      <c r="B31" s="189"/>
      <c r="C31" s="53" t="s">
        <v>114</v>
      </c>
      <c r="D31" s="54" t="s">
        <v>115</v>
      </c>
      <c r="E31" s="53" t="s">
        <v>103</v>
      </c>
      <c r="F31" s="55"/>
      <c r="G31" s="55"/>
      <c r="H31" s="73">
        <f t="shared" si="0"/>
        <v>0</v>
      </c>
      <c r="I31" s="73">
        <f t="shared" si="1"/>
        <v>0</v>
      </c>
      <c r="J31" s="73">
        <f t="shared" si="2"/>
        <v>0</v>
      </c>
    </row>
    <row r="32" spans="1:10" ht="12.75" x14ac:dyDescent="0.25">
      <c r="A32" s="192"/>
      <c r="B32" s="189"/>
      <c r="C32" s="53" t="s">
        <v>116</v>
      </c>
      <c r="D32" s="54" t="s">
        <v>117</v>
      </c>
      <c r="E32" s="53" t="s">
        <v>84</v>
      </c>
      <c r="F32" s="55"/>
      <c r="G32" s="55"/>
      <c r="H32" s="73">
        <f t="shared" si="0"/>
        <v>0</v>
      </c>
      <c r="I32" s="73">
        <f t="shared" si="1"/>
        <v>0</v>
      </c>
      <c r="J32" s="73">
        <f t="shared" si="2"/>
        <v>0</v>
      </c>
    </row>
    <row r="33" spans="1:10" ht="12.75" x14ac:dyDescent="0.25">
      <c r="A33" s="192"/>
      <c r="B33" s="190"/>
      <c r="C33" s="53" t="s">
        <v>118</v>
      </c>
      <c r="D33" s="54" t="s">
        <v>119</v>
      </c>
      <c r="E33" s="53" t="s">
        <v>120</v>
      </c>
      <c r="F33" s="55"/>
      <c r="G33" s="55"/>
      <c r="H33" s="73">
        <f t="shared" si="0"/>
        <v>0</v>
      </c>
      <c r="I33" s="73">
        <f t="shared" si="1"/>
        <v>0</v>
      </c>
      <c r="J33" s="73">
        <f t="shared" si="2"/>
        <v>0</v>
      </c>
    </row>
    <row r="34" spans="1:10" ht="12.75" x14ac:dyDescent="0.25">
      <c r="A34" s="193"/>
      <c r="B34" s="56"/>
      <c r="C34" s="57"/>
      <c r="D34" s="58"/>
      <c r="E34" s="57"/>
      <c r="F34" s="59"/>
      <c r="G34" s="60"/>
      <c r="H34" s="74"/>
      <c r="I34" s="74"/>
      <c r="J34" s="74"/>
    </row>
    <row r="35" spans="1:10" ht="12.75" x14ac:dyDescent="0.25">
      <c r="A35" s="201" t="s">
        <v>130</v>
      </c>
      <c r="B35" s="204" t="s">
        <v>131</v>
      </c>
      <c r="C35" s="53" t="s">
        <v>132</v>
      </c>
      <c r="D35" s="54" t="s">
        <v>133</v>
      </c>
      <c r="E35" s="53" t="s">
        <v>90</v>
      </c>
      <c r="F35" s="55"/>
      <c r="G35" s="55"/>
      <c r="H35" s="73">
        <f t="shared" ref="H35:H41" si="3">F35*G35</f>
        <v>0</v>
      </c>
      <c r="I35" s="73">
        <f t="shared" ref="I35:I41" si="4">H35*24%</f>
        <v>0</v>
      </c>
      <c r="J35" s="73">
        <f t="shared" ref="J35:J41" si="5">H35+I35</f>
        <v>0</v>
      </c>
    </row>
    <row r="36" spans="1:10" ht="12.75" x14ac:dyDescent="0.25">
      <c r="A36" s="202"/>
      <c r="B36" s="204"/>
      <c r="C36" s="53" t="s">
        <v>134</v>
      </c>
      <c r="D36" s="54" t="s">
        <v>135</v>
      </c>
      <c r="E36" s="53" t="s">
        <v>90</v>
      </c>
      <c r="F36" s="55"/>
      <c r="G36" s="55"/>
      <c r="H36" s="73">
        <f t="shared" si="3"/>
        <v>0</v>
      </c>
      <c r="I36" s="73">
        <f t="shared" si="4"/>
        <v>0</v>
      </c>
      <c r="J36" s="73">
        <f t="shared" si="5"/>
        <v>0</v>
      </c>
    </row>
    <row r="37" spans="1:10" ht="12.75" x14ac:dyDescent="0.25">
      <c r="A37" s="202"/>
      <c r="B37" s="204"/>
      <c r="C37" s="53" t="s">
        <v>136</v>
      </c>
      <c r="D37" s="54" t="s">
        <v>137</v>
      </c>
      <c r="E37" s="53" t="s">
        <v>90</v>
      </c>
      <c r="F37" s="55"/>
      <c r="G37" s="55"/>
      <c r="H37" s="73">
        <f t="shared" si="3"/>
        <v>0</v>
      </c>
      <c r="I37" s="73">
        <f t="shared" si="4"/>
        <v>0</v>
      </c>
      <c r="J37" s="73">
        <f t="shared" si="5"/>
        <v>0</v>
      </c>
    </row>
    <row r="38" spans="1:10" ht="12.75" x14ac:dyDescent="0.25">
      <c r="A38" s="202"/>
      <c r="B38" s="204"/>
      <c r="C38" s="53" t="s">
        <v>138</v>
      </c>
      <c r="D38" s="54" t="s">
        <v>139</v>
      </c>
      <c r="E38" s="53" t="s">
        <v>90</v>
      </c>
      <c r="F38" s="55"/>
      <c r="G38" s="55"/>
      <c r="H38" s="73">
        <f t="shared" si="3"/>
        <v>0</v>
      </c>
      <c r="I38" s="73">
        <f t="shared" si="4"/>
        <v>0</v>
      </c>
      <c r="J38" s="73">
        <f t="shared" si="5"/>
        <v>0</v>
      </c>
    </row>
    <row r="39" spans="1:10" ht="12.75" x14ac:dyDescent="0.25">
      <c r="A39" s="202"/>
      <c r="B39" s="204"/>
      <c r="C39" s="53" t="s">
        <v>140</v>
      </c>
      <c r="D39" s="54" t="s">
        <v>141</v>
      </c>
      <c r="E39" s="53" t="s">
        <v>90</v>
      </c>
      <c r="F39" s="55"/>
      <c r="G39" s="55"/>
      <c r="H39" s="73">
        <f t="shared" si="3"/>
        <v>0</v>
      </c>
      <c r="I39" s="73">
        <f t="shared" si="4"/>
        <v>0</v>
      </c>
      <c r="J39" s="73">
        <f t="shared" si="5"/>
        <v>0</v>
      </c>
    </row>
    <row r="40" spans="1:10" ht="12.75" x14ac:dyDescent="0.25">
      <c r="A40" s="202"/>
      <c r="B40" s="204"/>
      <c r="C40" s="53" t="s">
        <v>142</v>
      </c>
      <c r="D40" s="54" t="s">
        <v>143</v>
      </c>
      <c r="E40" s="53" t="s">
        <v>90</v>
      </c>
      <c r="F40" s="55"/>
      <c r="G40" s="55"/>
      <c r="H40" s="73">
        <f t="shared" si="3"/>
        <v>0</v>
      </c>
      <c r="I40" s="73">
        <f t="shared" si="4"/>
        <v>0</v>
      </c>
      <c r="J40" s="73">
        <f t="shared" si="5"/>
        <v>0</v>
      </c>
    </row>
    <row r="41" spans="1:10" ht="12.75" x14ac:dyDescent="0.25">
      <c r="A41" s="202"/>
      <c r="B41" s="204"/>
      <c r="C41" s="53" t="s">
        <v>144</v>
      </c>
      <c r="D41" s="54" t="s">
        <v>145</v>
      </c>
      <c r="E41" s="53" t="s">
        <v>90</v>
      </c>
      <c r="F41" s="55"/>
      <c r="G41" s="55"/>
      <c r="H41" s="73">
        <f t="shared" si="3"/>
        <v>0</v>
      </c>
      <c r="I41" s="73">
        <f t="shared" si="4"/>
        <v>0</v>
      </c>
      <c r="J41" s="73">
        <f t="shared" si="5"/>
        <v>0</v>
      </c>
    </row>
    <row r="42" spans="1:10" ht="12.75" x14ac:dyDescent="0.25">
      <c r="A42" s="202"/>
      <c r="B42" s="65"/>
      <c r="C42" s="57"/>
      <c r="D42" s="58"/>
      <c r="E42" s="57"/>
      <c r="F42" s="59"/>
      <c r="G42" s="60"/>
      <c r="H42" s="74"/>
      <c r="I42" s="74"/>
      <c r="J42" s="74"/>
    </row>
    <row r="43" spans="1:10" ht="12.75" x14ac:dyDescent="0.25">
      <c r="A43" s="202"/>
      <c r="B43" s="204" t="s">
        <v>146</v>
      </c>
      <c r="C43" s="53" t="s">
        <v>147</v>
      </c>
      <c r="D43" s="54" t="s">
        <v>148</v>
      </c>
      <c r="E43" s="53" t="s">
        <v>90</v>
      </c>
      <c r="F43" s="55"/>
      <c r="G43" s="55"/>
      <c r="H43" s="73">
        <f t="shared" ref="H43:H53" si="6">F43*G43</f>
        <v>0</v>
      </c>
      <c r="I43" s="73">
        <f t="shared" ref="I43:I53" si="7">H43*24%</f>
        <v>0</v>
      </c>
      <c r="J43" s="73">
        <f t="shared" ref="J43:J53" si="8">H43+I43</f>
        <v>0</v>
      </c>
    </row>
    <row r="44" spans="1:10" ht="12.75" x14ac:dyDescent="0.25">
      <c r="A44" s="202"/>
      <c r="B44" s="204"/>
      <c r="C44" s="53" t="s">
        <v>149</v>
      </c>
      <c r="D44" s="54" t="s">
        <v>150</v>
      </c>
      <c r="E44" s="53" t="s">
        <v>90</v>
      </c>
      <c r="F44" s="55"/>
      <c r="G44" s="55"/>
      <c r="H44" s="73">
        <f t="shared" si="6"/>
        <v>0</v>
      </c>
      <c r="I44" s="73">
        <f t="shared" si="7"/>
        <v>0</v>
      </c>
      <c r="J44" s="73">
        <f t="shared" si="8"/>
        <v>0</v>
      </c>
    </row>
    <row r="45" spans="1:10" ht="12.75" x14ac:dyDescent="0.25">
      <c r="A45" s="202"/>
      <c r="B45" s="204"/>
      <c r="C45" s="53" t="s">
        <v>151</v>
      </c>
      <c r="D45" s="54" t="s">
        <v>152</v>
      </c>
      <c r="E45" s="53" t="s">
        <v>90</v>
      </c>
      <c r="F45" s="55"/>
      <c r="G45" s="55"/>
      <c r="H45" s="73">
        <f t="shared" si="6"/>
        <v>0</v>
      </c>
      <c r="I45" s="73">
        <f t="shared" si="7"/>
        <v>0</v>
      </c>
      <c r="J45" s="73">
        <f t="shared" si="8"/>
        <v>0</v>
      </c>
    </row>
    <row r="46" spans="1:10" ht="12.75" x14ac:dyDescent="0.25">
      <c r="A46" s="202"/>
      <c r="B46" s="204"/>
      <c r="C46" s="53" t="s">
        <v>153</v>
      </c>
      <c r="D46" s="54" t="s">
        <v>154</v>
      </c>
      <c r="E46" s="53" t="s">
        <v>90</v>
      </c>
      <c r="F46" s="55"/>
      <c r="G46" s="55"/>
      <c r="H46" s="73">
        <f t="shared" si="6"/>
        <v>0</v>
      </c>
      <c r="I46" s="73">
        <f t="shared" si="7"/>
        <v>0</v>
      </c>
      <c r="J46" s="73">
        <f t="shared" si="8"/>
        <v>0</v>
      </c>
    </row>
    <row r="47" spans="1:10" ht="12.75" x14ac:dyDescent="0.25">
      <c r="A47" s="202"/>
      <c r="B47" s="204"/>
      <c r="C47" s="53" t="s">
        <v>155</v>
      </c>
      <c r="D47" s="54" t="s">
        <v>156</v>
      </c>
      <c r="E47" s="53" t="s">
        <v>81</v>
      </c>
      <c r="F47" s="55"/>
      <c r="G47" s="55"/>
      <c r="H47" s="73">
        <f t="shared" si="6"/>
        <v>0</v>
      </c>
      <c r="I47" s="73">
        <f t="shared" si="7"/>
        <v>0</v>
      </c>
      <c r="J47" s="73">
        <f t="shared" si="8"/>
        <v>0</v>
      </c>
    </row>
    <row r="48" spans="1:10" ht="12.75" x14ac:dyDescent="0.25">
      <c r="A48" s="202"/>
      <c r="B48" s="204"/>
      <c r="C48" s="53" t="s">
        <v>157</v>
      </c>
      <c r="D48" s="54" t="s">
        <v>158</v>
      </c>
      <c r="E48" s="53" t="s">
        <v>81</v>
      </c>
      <c r="F48" s="55"/>
      <c r="G48" s="55"/>
      <c r="H48" s="73">
        <f t="shared" si="6"/>
        <v>0</v>
      </c>
      <c r="I48" s="73">
        <f t="shared" si="7"/>
        <v>0</v>
      </c>
      <c r="J48" s="73">
        <f t="shared" si="8"/>
        <v>0</v>
      </c>
    </row>
    <row r="49" spans="1:10" ht="12.75" x14ac:dyDescent="0.25">
      <c r="A49" s="202"/>
      <c r="B49" s="204"/>
      <c r="C49" s="53" t="s">
        <v>159</v>
      </c>
      <c r="D49" s="54" t="s">
        <v>160</v>
      </c>
      <c r="E49" s="53" t="s">
        <v>161</v>
      </c>
      <c r="F49" s="55"/>
      <c r="G49" s="55"/>
      <c r="H49" s="73">
        <f t="shared" si="6"/>
        <v>0</v>
      </c>
      <c r="I49" s="73">
        <f t="shared" si="7"/>
        <v>0</v>
      </c>
      <c r="J49" s="73">
        <f t="shared" si="8"/>
        <v>0</v>
      </c>
    </row>
    <row r="50" spans="1:10" ht="12.75" x14ac:dyDescent="0.25">
      <c r="A50" s="202"/>
      <c r="B50" s="204"/>
      <c r="C50" s="53" t="s">
        <v>162</v>
      </c>
      <c r="D50" s="54" t="s">
        <v>163</v>
      </c>
      <c r="E50" s="53" t="s">
        <v>90</v>
      </c>
      <c r="F50" s="55"/>
      <c r="G50" s="55"/>
      <c r="H50" s="73">
        <f t="shared" si="6"/>
        <v>0</v>
      </c>
      <c r="I50" s="73">
        <f t="shared" si="7"/>
        <v>0</v>
      </c>
      <c r="J50" s="73">
        <f t="shared" si="8"/>
        <v>0</v>
      </c>
    </row>
    <row r="51" spans="1:10" ht="12.75" x14ac:dyDescent="0.25">
      <c r="A51" s="202"/>
      <c r="B51" s="204"/>
      <c r="C51" s="53" t="s">
        <v>164</v>
      </c>
      <c r="D51" s="54" t="s">
        <v>165</v>
      </c>
      <c r="E51" s="53" t="s">
        <v>81</v>
      </c>
      <c r="F51" s="55"/>
      <c r="G51" s="55"/>
      <c r="H51" s="73">
        <f t="shared" si="6"/>
        <v>0</v>
      </c>
      <c r="I51" s="73">
        <f t="shared" si="7"/>
        <v>0</v>
      </c>
      <c r="J51" s="73">
        <f t="shared" si="8"/>
        <v>0</v>
      </c>
    </row>
    <row r="52" spans="1:10" ht="12.75" x14ac:dyDescent="0.25">
      <c r="A52" s="202"/>
      <c r="B52" s="204"/>
      <c r="C52" s="53" t="s">
        <v>166</v>
      </c>
      <c r="D52" s="54" t="s">
        <v>167</v>
      </c>
      <c r="E52" s="53" t="s">
        <v>81</v>
      </c>
      <c r="F52" s="55"/>
      <c r="G52" s="55"/>
      <c r="H52" s="73">
        <f t="shared" si="6"/>
        <v>0</v>
      </c>
      <c r="I52" s="73">
        <f t="shared" si="7"/>
        <v>0</v>
      </c>
      <c r="J52" s="73">
        <f t="shared" si="8"/>
        <v>0</v>
      </c>
    </row>
    <row r="53" spans="1:10" ht="12.75" x14ac:dyDescent="0.25">
      <c r="A53" s="202"/>
      <c r="B53" s="204"/>
      <c r="C53" s="53" t="s">
        <v>168</v>
      </c>
      <c r="D53" s="54" t="s">
        <v>169</v>
      </c>
      <c r="E53" s="53" t="s">
        <v>81</v>
      </c>
      <c r="F53" s="55"/>
      <c r="G53" s="55"/>
      <c r="H53" s="73">
        <f t="shared" si="6"/>
        <v>0</v>
      </c>
      <c r="I53" s="73">
        <f t="shared" si="7"/>
        <v>0</v>
      </c>
      <c r="J53" s="73">
        <f t="shared" si="8"/>
        <v>0</v>
      </c>
    </row>
    <row r="54" spans="1:10" ht="12.75" x14ac:dyDescent="0.25">
      <c r="A54" s="202"/>
      <c r="B54" s="65"/>
      <c r="C54" s="57"/>
      <c r="D54" s="58"/>
      <c r="E54" s="57"/>
      <c r="F54" s="59"/>
      <c r="G54" s="60"/>
      <c r="H54" s="74"/>
      <c r="I54" s="74"/>
      <c r="J54" s="74"/>
    </row>
    <row r="55" spans="1:10" ht="25.5" x14ac:dyDescent="0.25">
      <c r="A55" s="202"/>
      <c r="B55" s="204" t="s">
        <v>170</v>
      </c>
      <c r="C55" s="53" t="s">
        <v>171</v>
      </c>
      <c r="D55" s="54" t="s">
        <v>172</v>
      </c>
      <c r="E55" s="53" t="s">
        <v>90</v>
      </c>
      <c r="F55" s="55"/>
      <c r="G55" s="55"/>
      <c r="H55" s="73">
        <f t="shared" ref="H55:H69" si="9">F55*G55</f>
        <v>0</v>
      </c>
      <c r="I55" s="73">
        <f t="shared" ref="I55:I69" si="10">H55*24%</f>
        <v>0</v>
      </c>
      <c r="J55" s="73">
        <f t="shared" ref="J55:J69" si="11">H55+I55</f>
        <v>0</v>
      </c>
    </row>
    <row r="56" spans="1:10" ht="12.75" x14ac:dyDescent="0.25">
      <c r="A56" s="202"/>
      <c r="B56" s="204"/>
      <c r="C56" s="53" t="s">
        <v>173</v>
      </c>
      <c r="D56" s="54" t="s">
        <v>174</v>
      </c>
      <c r="E56" s="53" t="s">
        <v>90</v>
      </c>
      <c r="F56" s="55"/>
      <c r="G56" s="55"/>
      <c r="H56" s="73">
        <f t="shared" si="9"/>
        <v>0</v>
      </c>
      <c r="I56" s="73">
        <f t="shared" si="10"/>
        <v>0</v>
      </c>
      <c r="J56" s="73">
        <f t="shared" si="11"/>
        <v>0</v>
      </c>
    </row>
    <row r="57" spans="1:10" ht="25.5" x14ac:dyDescent="0.25">
      <c r="A57" s="202"/>
      <c r="B57" s="204"/>
      <c r="C57" s="53" t="s">
        <v>175</v>
      </c>
      <c r="D57" s="54" t="s">
        <v>176</v>
      </c>
      <c r="E57" s="53" t="s">
        <v>90</v>
      </c>
      <c r="F57" s="55"/>
      <c r="G57" s="55"/>
      <c r="H57" s="73">
        <f t="shared" si="9"/>
        <v>0</v>
      </c>
      <c r="I57" s="73">
        <f t="shared" si="10"/>
        <v>0</v>
      </c>
      <c r="J57" s="73">
        <f t="shared" si="11"/>
        <v>0</v>
      </c>
    </row>
    <row r="58" spans="1:10" ht="12.75" x14ac:dyDescent="0.25">
      <c r="A58" s="202"/>
      <c r="B58" s="204"/>
      <c r="C58" s="53" t="s">
        <v>177</v>
      </c>
      <c r="D58" s="54" t="s">
        <v>178</v>
      </c>
      <c r="E58" s="53" t="s">
        <v>90</v>
      </c>
      <c r="F58" s="55"/>
      <c r="G58" s="55"/>
      <c r="H58" s="73">
        <f t="shared" si="9"/>
        <v>0</v>
      </c>
      <c r="I58" s="73">
        <f t="shared" si="10"/>
        <v>0</v>
      </c>
      <c r="J58" s="73">
        <f t="shared" si="11"/>
        <v>0</v>
      </c>
    </row>
    <row r="59" spans="1:10" ht="25.5" x14ac:dyDescent="0.25">
      <c r="A59" s="202"/>
      <c r="B59" s="204"/>
      <c r="C59" s="53" t="s">
        <v>179</v>
      </c>
      <c r="D59" s="54" t="s">
        <v>180</v>
      </c>
      <c r="E59" s="53" t="s">
        <v>90</v>
      </c>
      <c r="F59" s="55"/>
      <c r="G59" s="55"/>
      <c r="H59" s="73">
        <f t="shared" si="9"/>
        <v>0</v>
      </c>
      <c r="I59" s="73">
        <f t="shared" si="10"/>
        <v>0</v>
      </c>
      <c r="J59" s="73">
        <f t="shared" si="11"/>
        <v>0</v>
      </c>
    </row>
    <row r="60" spans="1:10" ht="12.75" x14ac:dyDescent="0.25">
      <c r="A60" s="202"/>
      <c r="B60" s="204"/>
      <c r="C60" s="53" t="s">
        <v>181</v>
      </c>
      <c r="D60" s="54" t="s">
        <v>182</v>
      </c>
      <c r="E60" s="53" t="s">
        <v>90</v>
      </c>
      <c r="F60" s="55"/>
      <c r="G60" s="55"/>
      <c r="H60" s="73">
        <f t="shared" si="9"/>
        <v>0</v>
      </c>
      <c r="I60" s="73">
        <f t="shared" si="10"/>
        <v>0</v>
      </c>
      <c r="J60" s="73">
        <f t="shared" si="11"/>
        <v>0</v>
      </c>
    </row>
    <row r="61" spans="1:10" ht="12.75" x14ac:dyDescent="0.25">
      <c r="A61" s="202"/>
      <c r="B61" s="204"/>
      <c r="C61" s="53" t="s">
        <v>183</v>
      </c>
      <c r="D61" s="54" t="s">
        <v>98</v>
      </c>
      <c r="E61" s="53" t="s">
        <v>90</v>
      </c>
      <c r="F61" s="55"/>
      <c r="G61" s="55"/>
      <c r="H61" s="73">
        <f t="shared" si="9"/>
        <v>0</v>
      </c>
      <c r="I61" s="73">
        <f t="shared" si="10"/>
        <v>0</v>
      </c>
      <c r="J61" s="73">
        <f t="shared" si="11"/>
        <v>0</v>
      </c>
    </row>
    <row r="62" spans="1:10" ht="12.75" x14ac:dyDescent="0.25">
      <c r="A62" s="202"/>
      <c r="B62" s="204"/>
      <c r="C62" s="53" t="s">
        <v>184</v>
      </c>
      <c r="D62" s="54" t="s">
        <v>100</v>
      </c>
      <c r="E62" s="53" t="s">
        <v>90</v>
      </c>
      <c r="F62" s="55"/>
      <c r="G62" s="55"/>
      <c r="H62" s="73">
        <f t="shared" si="9"/>
        <v>0</v>
      </c>
      <c r="I62" s="73">
        <f t="shared" si="10"/>
        <v>0</v>
      </c>
      <c r="J62" s="73">
        <f t="shared" si="11"/>
        <v>0</v>
      </c>
    </row>
    <row r="63" spans="1:10" ht="12.75" x14ac:dyDescent="0.25">
      <c r="A63" s="202"/>
      <c r="B63" s="204"/>
      <c r="C63" s="53" t="s">
        <v>185</v>
      </c>
      <c r="D63" s="54" t="s">
        <v>186</v>
      </c>
      <c r="E63" s="53" t="s">
        <v>81</v>
      </c>
      <c r="F63" s="55"/>
      <c r="G63" s="55"/>
      <c r="H63" s="73">
        <f t="shared" si="9"/>
        <v>0</v>
      </c>
      <c r="I63" s="73">
        <f t="shared" si="10"/>
        <v>0</v>
      </c>
      <c r="J63" s="73">
        <f t="shared" si="11"/>
        <v>0</v>
      </c>
    </row>
    <row r="64" spans="1:10" ht="12.75" x14ac:dyDescent="0.25">
      <c r="A64" s="202"/>
      <c r="B64" s="204"/>
      <c r="C64" s="53" t="s">
        <v>187</v>
      </c>
      <c r="D64" s="54" t="s">
        <v>188</v>
      </c>
      <c r="E64" s="53" t="s">
        <v>189</v>
      </c>
      <c r="F64" s="55"/>
      <c r="G64" s="55"/>
      <c r="H64" s="73">
        <f t="shared" si="9"/>
        <v>0</v>
      </c>
      <c r="I64" s="73">
        <f t="shared" si="10"/>
        <v>0</v>
      </c>
      <c r="J64" s="73">
        <f t="shared" si="11"/>
        <v>0</v>
      </c>
    </row>
    <row r="65" spans="1:10" ht="12.75" x14ac:dyDescent="0.25">
      <c r="A65" s="202"/>
      <c r="B65" s="204"/>
      <c r="C65" s="53" t="s">
        <v>190</v>
      </c>
      <c r="D65" s="54" t="s">
        <v>191</v>
      </c>
      <c r="E65" s="53" t="s">
        <v>189</v>
      </c>
      <c r="F65" s="55"/>
      <c r="G65" s="55"/>
      <c r="H65" s="73">
        <f t="shared" si="9"/>
        <v>0</v>
      </c>
      <c r="I65" s="73">
        <f t="shared" si="10"/>
        <v>0</v>
      </c>
      <c r="J65" s="73">
        <f t="shared" si="11"/>
        <v>0</v>
      </c>
    </row>
    <row r="66" spans="1:10" ht="12.75" x14ac:dyDescent="0.25">
      <c r="A66" s="202"/>
      <c r="B66" s="204"/>
      <c r="C66" s="53" t="s">
        <v>192</v>
      </c>
      <c r="D66" s="54" t="s">
        <v>193</v>
      </c>
      <c r="E66" s="53" t="s">
        <v>90</v>
      </c>
      <c r="F66" s="55"/>
      <c r="G66" s="55"/>
      <c r="H66" s="73">
        <f t="shared" si="9"/>
        <v>0</v>
      </c>
      <c r="I66" s="73">
        <f t="shared" si="10"/>
        <v>0</v>
      </c>
      <c r="J66" s="73">
        <f t="shared" si="11"/>
        <v>0</v>
      </c>
    </row>
    <row r="67" spans="1:10" ht="12.75" x14ac:dyDescent="0.25">
      <c r="A67" s="202"/>
      <c r="B67" s="204"/>
      <c r="C67" s="53" t="s">
        <v>194</v>
      </c>
      <c r="D67" s="54" t="s">
        <v>195</v>
      </c>
      <c r="E67" s="53" t="s">
        <v>103</v>
      </c>
      <c r="F67" s="55"/>
      <c r="G67" s="55"/>
      <c r="H67" s="73">
        <f t="shared" si="9"/>
        <v>0</v>
      </c>
      <c r="I67" s="73">
        <f t="shared" si="10"/>
        <v>0</v>
      </c>
      <c r="J67" s="73">
        <f t="shared" si="11"/>
        <v>0</v>
      </c>
    </row>
    <row r="68" spans="1:10" ht="25.5" x14ac:dyDescent="0.25">
      <c r="A68" s="202"/>
      <c r="B68" s="204"/>
      <c r="C68" s="53" t="s">
        <v>196</v>
      </c>
      <c r="D68" s="54" t="s">
        <v>102</v>
      </c>
      <c r="E68" s="53" t="s">
        <v>103</v>
      </c>
      <c r="F68" s="55"/>
      <c r="G68" s="55"/>
      <c r="H68" s="73">
        <f t="shared" si="9"/>
        <v>0</v>
      </c>
      <c r="I68" s="73">
        <f t="shared" si="10"/>
        <v>0</v>
      </c>
      <c r="J68" s="73">
        <f t="shared" si="11"/>
        <v>0</v>
      </c>
    </row>
    <row r="69" spans="1:10" ht="12.75" x14ac:dyDescent="0.25">
      <c r="A69" s="202"/>
      <c r="B69" s="204"/>
      <c r="C69" s="53" t="s">
        <v>197</v>
      </c>
      <c r="D69" s="54" t="s">
        <v>105</v>
      </c>
      <c r="E69" s="53" t="s">
        <v>103</v>
      </c>
      <c r="F69" s="55"/>
      <c r="G69" s="55"/>
      <c r="H69" s="73">
        <f t="shared" si="9"/>
        <v>0</v>
      </c>
      <c r="I69" s="73">
        <f t="shared" si="10"/>
        <v>0</v>
      </c>
      <c r="J69" s="73">
        <f t="shared" si="11"/>
        <v>0</v>
      </c>
    </row>
    <row r="70" spans="1:10" ht="12.75" x14ac:dyDescent="0.25">
      <c r="A70" s="203"/>
      <c r="B70" s="65"/>
      <c r="C70" s="57"/>
      <c r="D70" s="58"/>
      <c r="E70" s="57"/>
      <c r="F70" s="59"/>
      <c r="G70" s="60"/>
      <c r="H70" s="74"/>
      <c r="I70" s="74"/>
      <c r="J70" s="74"/>
    </row>
    <row r="71" spans="1:10" ht="12.75" x14ac:dyDescent="0.25">
      <c r="A71" s="205" t="s">
        <v>198</v>
      </c>
      <c r="B71" s="204" t="s">
        <v>199</v>
      </c>
      <c r="C71" s="53" t="s">
        <v>200</v>
      </c>
      <c r="D71" s="54" t="s">
        <v>201</v>
      </c>
      <c r="E71" s="53" t="s">
        <v>84</v>
      </c>
      <c r="F71" s="55"/>
      <c r="G71" s="55"/>
      <c r="H71" s="73">
        <f t="shared" ref="H71:H84" si="12">F71*G71</f>
        <v>0</v>
      </c>
      <c r="I71" s="73">
        <f t="shared" ref="I71:I84" si="13">H71*24%</f>
        <v>0</v>
      </c>
      <c r="J71" s="73">
        <f t="shared" ref="J71:J84" si="14">H71+I71</f>
        <v>0</v>
      </c>
    </row>
    <row r="72" spans="1:10" ht="12.75" x14ac:dyDescent="0.25">
      <c r="A72" s="206"/>
      <c r="B72" s="204"/>
      <c r="C72" s="53" t="s">
        <v>202</v>
      </c>
      <c r="D72" s="54" t="s">
        <v>203</v>
      </c>
      <c r="E72" s="53" t="s">
        <v>84</v>
      </c>
      <c r="F72" s="55"/>
      <c r="G72" s="55"/>
      <c r="H72" s="73">
        <f t="shared" si="12"/>
        <v>0</v>
      </c>
      <c r="I72" s="73">
        <f t="shared" si="13"/>
        <v>0</v>
      </c>
      <c r="J72" s="73">
        <f t="shared" si="14"/>
        <v>0</v>
      </c>
    </row>
    <row r="73" spans="1:10" ht="12.75" x14ac:dyDescent="0.25">
      <c r="A73" s="206"/>
      <c r="B73" s="204"/>
      <c r="C73" s="53" t="s">
        <v>204</v>
      </c>
      <c r="D73" s="54" t="s">
        <v>205</v>
      </c>
      <c r="E73" s="53" t="s">
        <v>90</v>
      </c>
      <c r="F73" s="55"/>
      <c r="G73" s="55"/>
      <c r="H73" s="73">
        <f t="shared" si="12"/>
        <v>0</v>
      </c>
      <c r="I73" s="73">
        <f t="shared" si="13"/>
        <v>0</v>
      </c>
      <c r="J73" s="73">
        <f t="shared" si="14"/>
        <v>0</v>
      </c>
    </row>
    <row r="74" spans="1:10" ht="12.75" x14ac:dyDescent="0.25">
      <c r="A74" s="206"/>
      <c r="B74" s="204"/>
      <c r="C74" s="53" t="s">
        <v>206</v>
      </c>
      <c r="D74" s="54" t="s">
        <v>207</v>
      </c>
      <c r="E74" s="53" t="s">
        <v>81</v>
      </c>
      <c r="F74" s="55"/>
      <c r="G74" s="55"/>
      <c r="H74" s="73">
        <f t="shared" si="12"/>
        <v>0</v>
      </c>
      <c r="I74" s="73">
        <f t="shared" si="13"/>
        <v>0</v>
      </c>
      <c r="J74" s="73">
        <f t="shared" si="14"/>
        <v>0</v>
      </c>
    </row>
    <row r="75" spans="1:10" ht="12.75" x14ac:dyDescent="0.25">
      <c r="A75" s="206"/>
      <c r="B75" s="204"/>
      <c r="C75" s="53" t="s">
        <v>208</v>
      </c>
      <c r="D75" s="54" t="s">
        <v>209</v>
      </c>
      <c r="E75" s="53" t="s">
        <v>81</v>
      </c>
      <c r="F75" s="55"/>
      <c r="G75" s="55"/>
      <c r="H75" s="73">
        <f t="shared" si="12"/>
        <v>0</v>
      </c>
      <c r="I75" s="73">
        <f t="shared" si="13"/>
        <v>0</v>
      </c>
      <c r="J75" s="73">
        <f t="shared" si="14"/>
        <v>0</v>
      </c>
    </row>
    <row r="76" spans="1:10" ht="12.75" x14ac:dyDescent="0.25">
      <c r="A76" s="206"/>
      <c r="B76" s="204"/>
      <c r="C76" s="53" t="s">
        <v>210</v>
      </c>
      <c r="D76" s="54" t="s">
        <v>211</v>
      </c>
      <c r="E76" s="53" t="s">
        <v>81</v>
      </c>
      <c r="F76" s="55"/>
      <c r="G76" s="55"/>
      <c r="H76" s="73">
        <f t="shared" si="12"/>
        <v>0</v>
      </c>
      <c r="I76" s="73">
        <f t="shared" si="13"/>
        <v>0</v>
      </c>
      <c r="J76" s="73">
        <f t="shared" si="14"/>
        <v>0</v>
      </c>
    </row>
    <row r="77" spans="1:10" ht="25.5" x14ac:dyDescent="0.25">
      <c r="A77" s="206"/>
      <c r="B77" s="204"/>
      <c r="C77" s="53" t="s">
        <v>212</v>
      </c>
      <c r="D77" s="54" t="s">
        <v>213</v>
      </c>
      <c r="E77" s="53" t="s">
        <v>81</v>
      </c>
      <c r="F77" s="55"/>
      <c r="G77" s="55"/>
      <c r="H77" s="73">
        <f t="shared" si="12"/>
        <v>0</v>
      </c>
      <c r="I77" s="73">
        <f t="shared" si="13"/>
        <v>0</v>
      </c>
      <c r="J77" s="73">
        <f t="shared" si="14"/>
        <v>0</v>
      </c>
    </row>
    <row r="78" spans="1:10" ht="25.5" x14ac:dyDescent="0.25">
      <c r="A78" s="206"/>
      <c r="B78" s="204"/>
      <c r="C78" s="53" t="s">
        <v>214</v>
      </c>
      <c r="D78" s="54" t="s">
        <v>215</v>
      </c>
      <c r="E78" s="53" t="s">
        <v>81</v>
      </c>
      <c r="F78" s="55"/>
      <c r="G78" s="55"/>
      <c r="H78" s="73">
        <f t="shared" si="12"/>
        <v>0</v>
      </c>
      <c r="I78" s="73">
        <f t="shared" si="13"/>
        <v>0</v>
      </c>
      <c r="J78" s="73">
        <f t="shared" si="14"/>
        <v>0</v>
      </c>
    </row>
    <row r="79" spans="1:10" ht="25.5" x14ac:dyDescent="0.25">
      <c r="A79" s="206"/>
      <c r="B79" s="204"/>
      <c r="C79" s="53" t="s">
        <v>216</v>
      </c>
      <c r="D79" s="54" t="s">
        <v>217</v>
      </c>
      <c r="E79" s="53" t="s">
        <v>81</v>
      </c>
      <c r="F79" s="55"/>
      <c r="G79" s="55"/>
      <c r="H79" s="73">
        <f t="shared" si="12"/>
        <v>0</v>
      </c>
      <c r="I79" s="73">
        <f t="shared" si="13"/>
        <v>0</v>
      </c>
      <c r="J79" s="73">
        <f t="shared" si="14"/>
        <v>0</v>
      </c>
    </row>
    <row r="80" spans="1:10" ht="25.5" x14ac:dyDescent="0.25">
      <c r="A80" s="206"/>
      <c r="B80" s="204"/>
      <c r="C80" s="53" t="s">
        <v>218</v>
      </c>
      <c r="D80" s="54" t="s">
        <v>219</v>
      </c>
      <c r="E80" s="53" t="s">
        <v>81</v>
      </c>
      <c r="F80" s="55"/>
      <c r="G80" s="55"/>
      <c r="H80" s="73">
        <f t="shared" si="12"/>
        <v>0</v>
      </c>
      <c r="I80" s="73">
        <f t="shared" si="13"/>
        <v>0</v>
      </c>
      <c r="J80" s="73">
        <f t="shared" si="14"/>
        <v>0</v>
      </c>
    </row>
    <row r="81" spans="1:10" ht="25.5" x14ac:dyDescent="0.25">
      <c r="A81" s="206"/>
      <c r="B81" s="204"/>
      <c r="C81" s="53" t="s">
        <v>220</v>
      </c>
      <c r="D81" s="54" t="s">
        <v>221</v>
      </c>
      <c r="E81" s="53" t="s">
        <v>81</v>
      </c>
      <c r="F81" s="55"/>
      <c r="G81" s="55"/>
      <c r="H81" s="73">
        <f t="shared" si="12"/>
        <v>0</v>
      </c>
      <c r="I81" s="73">
        <f t="shared" si="13"/>
        <v>0</v>
      </c>
      <c r="J81" s="73">
        <f t="shared" si="14"/>
        <v>0</v>
      </c>
    </row>
    <row r="82" spans="1:10" ht="25.5" x14ac:dyDescent="0.25">
      <c r="A82" s="206"/>
      <c r="B82" s="204"/>
      <c r="C82" s="53" t="s">
        <v>222</v>
      </c>
      <c r="D82" s="54" t="s">
        <v>223</v>
      </c>
      <c r="E82" s="53" t="s">
        <v>81</v>
      </c>
      <c r="F82" s="55"/>
      <c r="G82" s="55"/>
      <c r="H82" s="73">
        <f t="shared" si="12"/>
        <v>0</v>
      </c>
      <c r="I82" s="73">
        <f t="shared" si="13"/>
        <v>0</v>
      </c>
      <c r="J82" s="73">
        <f t="shared" si="14"/>
        <v>0</v>
      </c>
    </row>
    <row r="83" spans="1:10" ht="12.75" x14ac:dyDescent="0.25">
      <c r="A83" s="206"/>
      <c r="B83" s="204"/>
      <c r="C83" s="53" t="s">
        <v>224</v>
      </c>
      <c r="D83" s="54" t="s">
        <v>225</v>
      </c>
      <c r="E83" s="53" t="s">
        <v>81</v>
      </c>
      <c r="F83" s="55"/>
      <c r="G83" s="55"/>
      <c r="H83" s="73">
        <f t="shared" si="12"/>
        <v>0</v>
      </c>
      <c r="I83" s="73">
        <f t="shared" si="13"/>
        <v>0</v>
      </c>
      <c r="J83" s="73">
        <f t="shared" si="14"/>
        <v>0</v>
      </c>
    </row>
    <row r="84" spans="1:10" ht="12.75" x14ac:dyDescent="0.25">
      <c r="A84" s="206"/>
      <c r="B84" s="204"/>
      <c r="C84" s="53" t="s">
        <v>226</v>
      </c>
      <c r="D84" s="54" t="s">
        <v>227</v>
      </c>
      <c r="E84" s="53" t="s">
        <v>81</v>
      </c>
      <c r="F84" s="55"/>
      <c r="G84" s="55"/>
      <c r="H84" s="73">
        <f t="shared" si="12"/>
        <v>0</v>
      </c>
      <c r="I84" s="73">
        <f t="shared" si="13"/>
        <v>0</v>
      </c>
      <c r="J84" s="73">
        <f t="shared" si="14"/>
        <v>0</v>
      </c>
    </row>
    <row r="85" spans="1:10" ht="12.75" x14ac:dyDescent="0.25">
      <c r="A85" s="206"/>
      <c r="B85" s="65"/>
      <c r="C85" s="57"/>
      <c r="D85" s="58"/>
      <c r="E85" s="57"/>
      <c r="F85" s="59"/>
      <c r="G85" s="60"/>
      <c r="H85" s="74"/>
      <c r="I85" s="74"/>
      <c r="J85" s="74"/>
    </row>
    <row r="86" spans="1:10" ht="12.75" x14ac:dyDescent="0.25">
      <c r="A86" s="206"/>
      <c r="B86" s="204" t="s">
        <v>228</v>
      </c>
      <c r="C86" s="53" t="s">
        <v>229</v>
      </c>
      <c r="D86" s="54" t="s">
        <v>230</v>
      </c>
      <c r="E86" s="53" t="s">
        <v>81</v>
      </c>
      <c r="F86" s="55"/>
      <c r="G86" s="55"/>
      <c r="H86" s="73">
        <f>F86*G86</f>
        <v>0</v>
      </c>
      <c r="I86" s="73">
        <f>H86*24%</f>
        <v>0</v>
      </c>
      <c r="J86" s="73">
        <f>H86+I86</f>
        <v>0</v>
      </c>
    </row>
    <row r="87" spans="1:10" ht="12.75" x14ac:dyDescent="0.25">
      <c r="A87" s="206"/>
      <c r="B87" s="204"/>
      <c r="C87" s="53" t="s">
        <v>231</v>
      </c>
      <c r="D87" s="54" t="s">
        <v>232</v>
      </c>
      <c r="E87" s="53" t="s">
        <v>81</v>
      </c>
      <c r="F87" s="55"/>
      <c r="G87" s="55"/>
      <c r="H87" s="73">
        <f>F87*G87</f>
        <v>0</v>
      </c>
      <c r="I87" s="73">
        <f>H87*24%</f>
        <v>0</v>
      </c>
      <c r="J87" s="73">
        <f>H87+I87</f>
        <v>0</v>
      </c>
    </row>
    <row r="88" spans="1:10" ht="12.75" x14ac:dyDescent="0.25">
      <c r="A88" s="206"/>
      <c r="B88" s="204"/>
      <c r="C88" s="53" t="s">
        <v>233</v>
      </c>
      <c r="D88" s="54" t="s">
        <v>234</v>
      </c>
      <c r="E88" s="53" t="s">
        <v>81</v>
      </c>
      <c r="F88" s="55"/>
      <c r="G88" s="55"/>
      <c r="H88" s="73">
        <f>F88*G88</f>
        <v>0</v>
      </c>
      <c r="I88" s="73">
        <f>H88*24%</f>
        <v>0</v>
      </c>
      <c r="J88" s="73">
        <f>H88+I88</f>
        <v>0</v>
      </c>
    </row>
    <row r="89" spans="1:10" ht="12.75" x14ac:dyDescent="0.25">
      <c r="A89" s="206"/>
      <c r="B89" s="204"/>
      <c r="C89" s="53" t="s">
        <v>235</v>
      </c>
      <c r="D89" s="54" t="s">
        <v>236</v>
      </c>
      <c r="E89" s="53" t="s">
        <v>81</v>
      </c>
      <c r="F89" s="55"/>
      <c r="G89" s="55"/>
      <c r="H89" s="73">
        <f>F89*G89</f>
        <v>0</v>
      </c>
      <c r="I89" s="73">
        <f>H89*24%</f>
        <v>0</v>
      </c>
      <c r="J89" s="73">
        <f>H89+I89</f>
        <v>0</v>
      </c>
    </row>
    <row r="90" spans="1:10" ht="12.75" x14ac:dyDescent="0.25">
      <c r="A90" s="206"/>
      <c r="B90" s="204"/>
      <c r="C90" s="53" t="s">
        <v>237</v>
      </c>
      <c r="D90" s="54" t="s">
        <v>238</v>
      </c>
      <c r="E90" s="53" t="s">
        <v>81</v>
      </c>
      <c r="F90" s="55"/>
      <c r="G90" s="55"/>
      <c r="H90" s="73">
        <f>F90*G90</f>
        <v>0</v>
      </c>
      <c r="I90" s="73">
        <f>H90*24%</f>
        <v>0</v>
      </c>
      <c r="J90" s="73">
        <f>H90+I90</f>
        <v>0</v>
      </c>
    </row>
    <row r="91" spans="1:10" ht="12.75" x14ac:dyDescent="0.25">
      <c r="A91" s="206"/>
      <c r="B91" s="65"/>
      <c r="C91" s="57"/>
      <c r="D91" s="58"/>
      <c r="E91" s="57"/>
      <c r="F91" s="59"/>
      <c r="G91" s="60"/>
      <c r="H91" s="74"/>
      <c r="I91" s="74"/>
      <c r="J91" s="74"/>
    </row>
    <row r="92" spans="1:10" ht="12.75" x14ac:dyDescent="0.25">
      <c r="A92" s="206"/>
      <c r="B92" s="204" t="s">
        <v>239</v>
      </c>
      <c r="C92" s="53" t="s">
        <v>240</v>
      </c>
      <c r="D92" s="54" t="s">
        <v>241</v>
      </c>
      <c r="E92" s="53" t="s">
        <v>81</v>
      </c>
      <c r="F92" s="55"/>
      <c r="G92" s="55"/>
      <c r="H92" s="73">
        <f t="shared" ref="H92:H98" si="15">F92*G92</f>
        <v>0</v>
      </c>
      <c r="I92" s="73">
        <f t="shared" ref="I92:I98" si="16">H92*24%</f>
        <v>0</v>
      </c>
      <c r="J92" s="73">
        <f t="shared" ref="J92:J98" si="17">H92+I92</f>
        <v>0</v>
      </c>
    </row>
    <row r="93" spans="1:10" ht="12.75" x14ac:dyDescent="0.25">
      <c r="A93" s="206"/>
      <c r="B93" s="204"/>
      <c r="C93" s="53" t="s">
        <v>242</v>
      </c>
      <c r="D93" s="54" t="s">
        <v>243</v>
      </c>
      <c r="E93" s="53" t="s">
        <v>81</v>
      </c>
      <c r="F93" s="55"/>
      <c r="G93" s="55"/>
      <c r="H93" s="73">
        <f t="shared" si="15"/>
        <v>0</v>
      </c>
      <c r="I93" s="73">
        <f t="shared" si="16"/>
        <v>0</v>
      </c>
      <c r="J93" s="73">
        <f t="shared" si="17"/>
        <v>0</v>
      </c>
    </row>
    <row r="94" spans="1:10" ht="12.75" x14ac:dyDescent="0.25">
      <c r="A94" s="206"/>
      <c r="B94" s="204"/>
      <c r="C94" s="53" t="s">
        <v>244</v>
      </c>
      <c r="D94" s="54" t="s">
        <v>245</v>
      </c>
      <c r="E94" s="53" t="s">
        <v>81</v>
      </c>
      <c r="F94" s="55"/>
      <c r="G94" s="55"/>
      <c r="H94" s="73">
        <f t="shared" si="15"/>
        <v>0</v>
      </c>
      <c r="I94" s="73">
        <f t="shared" si="16"/>
        <v>0</v>
      </c>
      <c r="J94" s="73">
        <f t="shared" si="17"/>
        <v>0</v>
      </c>
    </row>
    <row r="95" spans="1:10" ht="12.75" x14ac:dyDescent="0.25">
      <c r="A95" s="206"/>
      <c r="B95" s="204"/>
      <c r="C95" s="53" t="s">
        <v>246</v>
      </c>
      <c r="D95" s="54" t="s">
        <v>247</v>
      </c>
      <c r="E95" s="53" t="s">
        <v>81</v>
      </c>
      <c r="F95" s="55"/>
      <c r="G95" s="55"/>
      <c r="H95" s="73">
        <f t="shared" si="15"/>
        <v>0</v>
      </c>
      <c r="I95" s="73">
        <f t="shared" si="16"/>
        <v>0</v>
      </c>
      <c r="J95" s="73">
        <f t="shared" si="17"/>
        <v>0</v>
      </c>
    </row>
    <row r="96" spans="1:10" ht="12.75" x14ac:dyDescent="0.25">
      <c r="A96" s="206"/>
      <c r="B96" s="204"/>
      <c r="C96" s="53" t="s">
        <v>248</v>
      </c>
      <c r="D96" s="54" t="s">
        <v>249</v>
      </c>
      <c r="E96" s="53" t="s">
        <v>81</v>
      </c>
      <c r="F96" s="55"/>
      <c r="G96" s="55"/>
      <c r="H96" s="73">
        <f t="shared" si="15"/>
        <v>0</v>
      </c>
      <c r="I96" s="73">
        <f t="shared" si="16"/>
        <v>0</v>
      </c>
      <c r="J96" s="73">
        <f t="shared" si="17"/>
        <v>0</v>
      </c>
    </row>
    <row r="97" spans="1:10" ht="12.75" x14ac:dyDescent="0.25">
      <c r="A97" s="206"/>
      <c r="B97" s="204"/>
      <c r="C97" s="53" t="s">
        <v>250</v>
      </c>
      <c r="D97" s="54" t="s">
        <v>251</v>
      </c>
      <c r="E97" s="53" t="s">
        <v>252</v>
      </c>
      <c r="F97" s="55"/>
      <c r="G97" s="55"/>
      <c r="H97" s="73">
        <f t="shared" si="15"/>
        <v>0</v>
      </c>
      <c r="I97" s="73">
        <f t="shared" si="16"/>
        <v>0</v>
      </c>
      <c r="J97" s="73">
        <f t="shared" si="17"/>
        <v>0</v>
      </c>
    </row>
    <row r="98" spans="1:10" ht="12.75" x14ac:dyDescent="0.25">
      <c r="A98" s="206"/>
      <c r="B98" s="204"/>
      <c r="C98" s="53" t="s">
        <v>253</v>
      </c>
      <c r="D98" s="54" t="s">
        <v>254</v>
      </c>
      <c r="E98" s="53" t="s">
        <v>81</v>
      </c>
      <c r="F98" s="55"/>
      <c r="G98" s="55"/>
      <c r="H98" s="73">
        <f t="shared" si="15"/>
        <v>0</v>
      </c>
      <c r="I98" s="73">
        <f t="shared" si="16"/>
        <v>0</v>
      </c>
      <c r="J98" s="73">
        <f t="shared" si="17"/>
        <v>0</v>
      </c>
    </row>
    <row r="99" spans="1:10" ht="12.75" x14ac:dyDescent="0.25">
      <c r="A99" s="206"/>
      <c r="B99" s="65"/>
      <c r="C99" s="57"/>
      <c r="D99" s="58"/>
      <c r="E99" s="57"/>
      <c r="F99" s="59"/>
      <c r="G99" s="60"/>
      <c r="H99" s="74"/>
      <c r="I99" s="74"/>
      <c r="J99" s="74"/>
    </row>
    <row r="100" spans="1:10" ht="12.75" x14ac:dyDescent="0.25">
      <c r="A100" s="206"/>
      <c r="B100" s="204" t="s">
        <v>255</v>
      </c>
      <c r="C100" s="53" t="s">
        <v>256</v>
      </c>
      <c r="D100" s="54" t="s">
        <v>257</v>
      </c>
      <c r="E100" s="53" t="s">
        <v>81</v>
      </c>
      <c r="F100" s="55"/>
      <c r="G100" s="55"/>
      <c r="H100" s="73">
        <f t="shared" ref="H100:H114" si="18">F100*G100</f>
        <v>0</v>
      </c>
      <c r="I100" s="73">
        <f t="shared" ref="I100:I114" si="19">H100*24%</f>
        <v>0</v>
      </c>
      <c r="J100" s="73">
        <f t="shared" ref="J100:J114" si="20">H100+I100</f>
        <v>0</v>
      </c>
    </row>
    <row r="101" spans="1:10" ht="12.75" x14ac:dyDescent="0.25">
      <c r="A101" s="206"/>
      <c r="B101" s="204"/>
      <c r="C101" s="53" t="s">
        <v>258</v>
      </c>
      <c r="D101" s="54" t="s">
        <v>259</v>
      </c>
      <c r="E101" s="53" t="s">
        <v>81</v>
      </c>
      <c r="F101" s="55"/>
      <c r="G101" s="55"/>
      <c r="H101" s="73">
        <f t="shared" si="18"/>
        <v>0</v>
      </c>
      <c r="I101" s="73">
        <f t="shared" si="19"/>
        <v>0</v>
      </c>
      <c r="J101" s="73">
        <f t="shared" si="20"/>
        <v>0</v>
      </c>
    </row>
    <row r="102" spans="1:10" ht="12.75" x14ac:dyDescent="0.25">
      <c r="A102" s="206"/>
      <c r="B102" s="204"/>
      <c r="C102" s="53" t="s">
        <v>260</v>
      </c>
      <c r="D102" s="54" t="s">
        <v>261</v>
      </c>
      <c r="E102" s="53" t="s">
        <v>84</v>
      </c>
      <c r="F102" s="55"/>
      <c r="G102" s="55"/>
      <c r="H102" s="73">
        <f t="shared" si="18"/>
        <v>0</v>
      </c>
      <c r="I102" s="73">
        <f t="shared" si="19"/>
        <v>0</v>
      </c>
      <c r="J102" s="73">
        <f t="shared" si="20"/>
        <v>0</v>
      </c>
    </row>
    <row r="103" spans="1:10" ht="12.75" x14ac:dyDescent="0.25">
      <c r="A103" s="206"/>
      <c r="B103" s="204"/>
      <c r="C103" s="53" t="s">
        <v>262</v>
      </c>
      <c r="D103" s="54" t="s">
        <v>249</v>
      </c>
      <c r="E103" s="53" t="s">
        <v>81</v>
      </c>
      <c r="F103" s="55"/>
      <c r="G103" s="55"/>
      <c r="H103" s="73">
        <f t="shared" si="18"/>
        <v>0</v>
      </c>
      <c r="I103" s="73">
        <f t="shared" si="19"/>
        <v>0</v>
      </c>
      <c r="J103" s="73">
        <f t="shared" si="20"/>
        <v>0</v>
      </c>
    </row>
    <row r="104" spans="1:10" ht="12.75" x14ac:dyDescent="0.25">
      <c r="A104" s="206"/>
      <c r="B104" s="204"/>
      <c r="C104" s="53" t="s">
        <v>263</v>
      </c>
      <c r="D104" s="54" t="s">
        <v>264</v>
      </c>
      <c r="E104" s="53" t="s">
        <v>81</v>
      </c>
      <c r="F104" s="55"/>
      <c r="G104" s="55"/>
      <c r="H104" s="73">
        <f t="shared" si="18"/>
        <v>0</v>
      </c>
      <c r="I104" s="73">
        <f t="shared" si="19"/>
        <v>0</v>
      </c>
      <c r="J104" s="73">
        <f t="shared" si="20"/>
        <v>0</v>
      </c>
    </row>
    <row r="105" spans="1:10" ht="12.75" x14ac:dyDescent="0.25">
      <c r="A105" s="206"/>
      <c r="B105" s="204"/>
      <c r="C105" s="53" t="s">
        <v>265</v>
      </c>
      <c r="D105" s="54" t="s">
        <v>266</v>
      </c>
      <c r="E105" s="53" t="s">
        <v>81</v>
      </c>
      <c r="F105" s="55"/>
      <c r="G105" s="55"/>
      <c r="H105" s="73">
        <f t="shared" si="18"/>
        <v>0</v>
      </c>
      <c r="I105" s="73">
        <f t="shared" si="19"/>
        <v>0</v>
      </c>
      <c r="J105" s="73">
        <f t="shared" si="20"/>
        <v>0</v>
      </c>
    </row>
    <row r="106" spans="1:10" ht="12.75" x14ac:dyDescent="0.25">
      <c r="A106" s="206"/>
      <c r="B106" s="204"/>
      <c r="C106" s="53" t="s">
        <v>267</v>
      </c>
      <c r="D106" s="54" t="s">
        <v>268</v>
      </c>
      <c r="E106" s="53" t="s">
        <v>81</v>
      </c>
      <c r="F106" s="55"/>
      <c r="G106" s="55"/>
      <c r="H106" s="73">
        <f t="shared" si="18"/>
        <v>0</v>
      </c>
      <c r="I106" s="73">
        <f t="shared" si="19"/>
        <v>0</v>
      </c>
      <c r="J106" s="73">
        <f t="shared" si="20"/>
        <v>0</v>
      </c>
    </row>
    <row r="107" spans="1:10" ht="12.75" x14ac:dyDescent="0.25">
      <c r="A107" s="206"/>
      <c r="B107" s="204"/>
      <c r="C107" s="53" t="s">
        <v>269</v>
      </c>
      <c r="D107" s="54" t="s">
        <v>270</v>
      </c>
      <c r="E107" s="53" t="s">
        <v>81</v>
      </c>
      <c r="F107" s="55"/>
      <c r="G107" s="55"/>
      <c r="H107" s="73">
        <f t="shared" si="18"/>
        <v>0</v>
      </c>
      <c r="I107" s="73">
        <f t="shared" si="19"/>
        <v>0</v>
      </c>
      <c r="J107" s="73">
        <f t="shared" si="20"/>
        <v>0</v>
      </c>
    </row>
    <row r="108" spans="1:10" ht="12.75" x14ac:dyDescent="0.25">
      <c r="A108" s="206"/>
      <c r="B108" s="204"/>
      <c r="C108" s="53" t="s">
        <v>271</v>
      </c>
      <c r="D108" s="54" t="s">
        <v>272</v>
      </c>
      <c r="E108" s="53" t="s">
        <v>81</v>
      </c>
      <c r="F108" s="55"/>
      <c r="G108" s="55"/>
      <c r="H108" s="73">
        <f t="shared" si="18"/>
        <v>0</v>
      </c>
      <c r="I108" s="73">
        <f t="shared" si="19"/>
        <v>0</v>
      </c>
      <c r="J108" s="73">
        <f t="shared" si="20"/>
        <v>0</v>
      </c>
    </row>
    <row r="109" spans="1:10" ht="12.75" x14ac:dyDescent="0.25">
      <c r="A109" s="206"/>
      <c r="B109" s="204"/>
      <c r="C109" s="53" t="s">
        <v>273</v>
      </c>
      <c r="D109" s="54" t="s">
        <v>274</v>
      </c>
      <c r="E109" s="53" t="s">
        <v>81</v>
      </c>
      <c r="F109" s="55"/>
      <c r="G109" s="55"/>
      <c r="H109" s="73">
        <f t="shared" si="18"/>
        <v>0</v>
      </c>
      <c r="I109" s="73">
        <f t="shared" si="19"/>
        <v>0</v>
      </c>
      <c r="J109" s="73">
        <f t="shared" si="20"/>
        <v>0</v>
      </c>
    </row>
    <row r="110" spans="1:10" ht="12.75" x14ac:dyDescent="0.25">
      <c r="A110" s="206"/>
      <c r="B110" s="204"/>
      <c r="C110" s="53" t="s">
        <v>275</v>
      </c>
      <c r="D110" s="54" t="s">
        <v>276</v>
      </c>
      <c r="E110" s="53" t="s">
        <v>81</v>
      </c>
      <c r="F110" s="55"/>
      <c r="G110" s="55"/>
      <c r="H110" s="73">
        <f t="shared" si="18"/>
        <v>0</v>
      </c>
      <c r="I110" s="73">
        <f t="shared" si="19"/>
        <v>0</v>
      </c>
      <c r="J110" s="73">
        <f t="shared" si="20"/>
        <v>0</v>
      </c>
    </row>
    <row r="111" spans="1:10" ht="12.75" x14ac:dyDescent="0.25">
      <c r="A111" s="206"/>
      <c r="B111" s="204"/>
      <c r="C111" s="53" t="s">
        <v>277</v>
      </c>
      <c r="D111" s="54" t="s">
        <v>278</v>
      </c>
      <c r="E111" s="53" t="s">
        <v>81</v>
      </c>
      <c r="F111" s="55"/>
      <c r="G111" s="55"/>
      <c r="H111" s="73">
        <f t="shared" si="18"/>
        <v>0</v>
      </c>
      <c r="I111" s="73">
        <f t="shared" si="19"/>
        <v>0</v>
      </c>
      <c r="J111" s="73">
        <f t="shared" si="20"/>
        <v>0</v>
      </c>
    </row>
    <row r="112" spans="1:10" ht="12.75" x14ac:dyDescent="0.25">
      <c r="A112" s="206"/>
      <c r="B112" s="204"/>
      <c r="C112" s="53" t="s">
        <v>279</v>
      </c>
      <c r="D112" s="54" t="s">
        <v>280</v>
      </c>
      <c r="E112" s="53" t="s">
        <v>81</v>
      </c>
      <c r="F112" s="55"/>
      <c r="G112" s="55"/>
      <c r="H112" s="73">
        <f t="shared" si="18"/>
        <v>0</v>
      </c>
      <c r="I112" s="73">
        <f t="shared" si="19"/>
        <v>0</v>
      </c>
      <c r="J112" s="73">
        <f t="shared" si="20"/>
        <v>0</v>
      </c>
    </row>
    <row r="113" spans="1:10" ht="12.75" x14ac:dyDescent="0.25">
      <c r="A113" s="206"/>
      <c r="B113" s="204"/>
      <c r="C113" s="53" t="s">
        <v>281</v>
      </c>
      <c r="D113" s="54" t="s">
        <v>282</v>
      </c>
      <c r="E113" s="53" t="s">
        <v>81</v>
      </c>
      <c r="F113" s="55"/>
      <c r="G113" s="55"/>
      <c r="H113" s="73">
        <f t="shared" si="18"/>
        <v>0</v>
      </c>
      <c r="I113" s="73">
        <f t="shared" si="19"/>
        <v>0</v>
      </c>
      <c r="J113" s="73">
        <f t="shared" si="20"/>
        <v>0</v>
      </c>
    </row>
    <row r="114" spans="1:10" ht="12.75" x14ac:dyDescent="0.25">
      <c r="A114" s="206"/>
      <c r="B114" s="204"/>
      <c r="C114" s="53" t="s">
        <v>283</v>
      </c>
      <c r="D114" s="54" t="s">
        <v>284</v>
      </c>
      <c r="E114" s="53" t="s">
        <v>74</v>
      </c>
      <c r="F114" s="55"/>
      <c r="G114" s="55"/>
      <c r="H114" s="73">
        <f t="shared" si="18"/>
        <v>0</v>
      </c>
      <c r="I114" s="73">
        <f t="shared" si="19"/>
        <v>0</v>
      </c>
      <c r="J114" s="73">
        <f t="shared" si="20"/>
        <v>0</v>
      </c>
    </row>
    <row r="115" spans="1:10" ht="12.75" x14ac:dyDescent="0.25">
      <c r="A115" s="207"/>
      <c r="B115" s="65"/>
      <c r="C115" s="57"/>
      <c r="D115" s="58"/>
      <c r="E115" s="57"/>
      <c r="F115" s="59"/>
      <c r="G115" s="60"/>
      <c r="H115" s="74"/>
      <c r="I115" s="74"/>
      <c r="J115" s="74"/>
    </row>
    <row r="116" spans="1:10" ht="12.75" x14ac:dyDescent="0.25">
      <c r="A116" s="208" t="s">
        <v>285</v>
      </c>
      <c r="B116" s="204" t="s">
        <v>286</v>
      </c>
      <c r="C116" s="53" t="s">
        <v>287</v>
      </c>
      <c r="D116" s="54" t="s">
        <v>288</v>
      </c>
      <c r="E116" s="53" t="s">
        <v>81</v>
      </c>
      <c r="F116" s="55"/>
      <c r="G116" s="55"/>
      <c r="H116" s="73">
        <f t="shared" ref="H116:H153" si="21">F116*G116</f>
        <v>0</v>
      </c>
      <c r="I116" s="73">
        <f t="shared" ref="I116:I153" si="22">H116*24%</f>
        <v>0</v>
      </c>
      <c r="J116" s="73">
        <f t="shared" ref="J116:J153" si="23">H116+I116</f>
        <v>0</v>
      </c>
    </row>
    <row r="117" spans="1:10" ht="12.75" x14ac:dyDescent="0.25">
      <c r="A117" s="209"/>
      <c r="B117" s="204"/>
      <c r="C117" s="53" t="s">
        <v>289</v>
      </c>
      <c r="D117" s="54" t="s">
        <v>290</v>
      </c>
      <c r="E117" s="53" t="s">
        <v>81</v>
      </c>
      <c r="F117" s="55"/>
      <c r="G117" s="55"/>
      <c r="H117" s="73">
        <f t="shared" si="21"/>
        <v>0</v>
      </c>
      <c r="I117" s="73">
        <f t="shared" si="22"/>
        <v>0</v>
      </c>
      <c r="J117" s="73">
        <f t="shared" si="23"/>
        <v>0</v>
      </c>
    </row>
    <row r="118" spans="1:10" ht="12.75" x14ac:dyDescent="0.25">
      <c r="A118" s="209"/>
      <c r="B118" s="204"/>
      <c r="C118" s="53" t="s">
        <v>291</v>
      </c>
      <c r="D118" s="54" t="s">
        <v>292</v>
      </c>
      <c r="E118" s="53" t="s">
        <v>81</v>
      </c>
      <c r="F118" s="55"/>
      <c r="G118" s="55"/>
      <c r="H118" s="73">
        <f t="shared" si="21"/>
        <v>0</v>
      </c>
      <c r="I118" s="73">
        <f t="shared" si="22"/>
        <v>0</v>
      </c>
      <c r="J118" s="73">
        <f t="shared" si="23"/>
        <v>0</v>
      </c>
    </row>
    <row r="119" spans="1:10" ht="12.75" x14ac:dyDescent="0.25">
      <c r="A119" s="209"/>
      <c r="B119" s="204"/>
      <c r="C119" s="53" t="s">
        <v>293</v>
      </c>
      <c r="D119" s="54" t="s">
        <v>294</v>
      </c>
      <c r="E119" s="53" t="s">
        <v>81</v>
      </c>
      <c r="F119" s="55"/>
      <c r="G119" s="55"/>
      <c r="H119" s="73">
        <f t="shared" si="21"/>
        <v>0</v>
      </c>
      <c r="I119" s="73">
        <f t="shared" si="22"/>
        <v>0</v>
      </c>
      <c r="J119" s="73">
        <f t="shared" si="23"/>
        <v>0</v>
      </c>
    </row>
    <row r="120" spans="1:10" ht="12.75" x14ac:dyDescent="0.25">
      <c r="A120" s="209"/>
      <c r="B120" s="204"/>
      <c r="C120" s="53" t="s">
        <v>295</v>
      </c>
      <c r="D120" s="54" t="s">
        <v>296</v>
      </c>
      <c r="E120" s="53" t="s">
        <v>81</v>
      </c>
      <c r="F120" s="55"/>
      <c r="G120" s="55"/>
      <c r="H120" s="73">
        <f t="shared" si="21"/>
        <v>0</v>
      </c>
      <c r="I120" s="73">
        <f t="shared" si="22"/>
        <v>0</v>
      </c>
      <c r="J120" s="73">
        <f t="shared" si="23"/>
        <v>0</v>
      </c>
    </row>
    <row r="121" spans="1:10" ht="12.75" x14ac:dyDescent="0.25">
      <c r="A121" s="209"/>
      <c r="B121" s="204"/>
      <c r="C121" s="53" t="s">
        <v>297</v>
      </c>
      <c r="D121" s="54" t="s">
        <v>298</v>
      </c>
      <c r="E121" s="53" t="s">
        <v>81</v>
      </c>
      <c r="F121" s="55"/>
      <c r="G121" s="55"/>
      <c r="H121" s="73">
        <f t="shared" si="21"/>
        <v>0</v>
      </c>
      <c r="I121" s="73">
        <f t="shared" si="22"/>
        <v>0</v>
      </c>
      <c r="J121" s="73">
        <f t="shared" si="23"/>
        <v>0</v>
      </c>
    </row>
    <row r="122" spans="1:10" ht="12.75" x14ac:dyDescent="0.25">
      <c r="A122" s="209"/>
      <c r="B122" s="204"/>
      <c r="C122" s="53" t="s">
        <v>299</v>
      </c>
      <c r="D122" s="54" t="s">
        <v>300</v>
      </c>
      <c r="E122" s="53" t="s">
        <v>81</v>
      </c>
      <c r="F122" s="55"/>
      <c r="G122" s="55"/>
      <c r="H122" s="73">
        <f t="shared" si="21"/>
        <v>0</v>
      </c>
      <c r="I122" s="73">
        <f t="shared" si="22"/>
        <v>0</v>
      </c>
      <c r="J122" s="73">
        <f t="shared" si="23"/>
        <v>0</v>
      </c>
    </row>
    <row r="123" spans="1:10" ht="12.75" x14ac:dyDescent="0.25">
      <c r="A123" s="209"/>
      <c r="B123" s="204"/>
      <c r="C123" s="53" t="s">
        <v>301</v>
      </c>
      <c r="D123" s="54" t="s">
        <v>302</v>
      </c>
      <c r="E123" s="53" t="s">
        <v>81</v>
      </c>
      <c r="F123" s="55"/>
      <c r="G123" s="55"/>
      <c r="H123" s="73">
        <f t="shared" si="21"/>
        <v>0</v>
      </c>
      <c r="I123" s="73">
        <f t="shared" si="22"/>
        <v>0</v>
      </c>
      <c r="J123" s="73">
        <f t="shared" si="23"/>
        <v>0</v>
      </c>
    </row>
    <row r="124" spans="1:10" ht="12.75" x14ac:dyDescent="0.25">
      <c r="A124" s="209"/>
      <c r="B124" s="204"/>
      <c r="C124" s="53" t="s">
        <v>303</v>
      </c>
      <c r="D124" s="54" t="s">
        <v>304</v>
      </c>
      <c r="E124" s="53" t="s">
        <v>81</v>
      </c>
      <c r="F124" s="55"/>
      <c r="G124" s="55"/>
      <c r="H124" s="73">
        <f t="shared" si="21"/>
        <v>0</v>
      </c>
      <c r="I124" s="73">
        <f t="shared" si="22"/>
        <v>0</v>
      </c>
      <c r="J124" s="73">
        <f t="shared" si="23"/>
        <v>0</v>
      </c>
    </row>
    <row r="125" spans="1:10" ht="12.75" x14ac:dyDescent="0.25">
      <c r="A125" s="209"/>
      <c r="B125" s="204"/>
      <c r="C125" s="53" t="s">
        <v>305</v>
      </c>
      <c r="D125" s="54" t="s">
        <v>306</v>
      </c>
      <c r="E125" s="53" t="s">
        <v>81</v>
      </c>
      <c r="F125" s="55"/>
      <c r="G125" s="55"/>
      <c r="H125" s="73">
        <f t="shared" si="21"/>
        <v>0</v>
      </c>
      <c r="I125" s="73">
        <f t="shared" si="22"/>
        <v>0</v>
      </c>
      <c r="J125" s="73">
        <f t="shared" si="23"/>
        <v>0</v>
      </c>
    </row>
    <row r="126" spans="1:10" ht="12.75" x14ac:dyDescent="0.25">
      <c r="A126" s="209"/>
      <c r="B126" s="204"/>
      <c r="C126" s="53" t="s">
        <v>307</v>
      </c>
      <c r="D126" s="54" t="s">
        <v>308</v>
      </c>
      <c r="E126" s="53" t="s">
        <v>81</v>
      </c>
      <c r="F126" s="55"/>
      <c r="G126" s="55"/>
      <c r="H126" s="73">
        <f t="shared" si="21"/>
        <v>0</v>
      </c>
      <c r="I126" s="73">
        <f t="shared" si="22"/>
        <v>0</v>
      </c>
      <c r="J126" s="73">
        <f t="shared" si="23"/>
        <v>0</v>
      </c>
    </row>
    <row r="127" spans="1:10" ht="12.75" x14ac:dyDescent="0.25">
      <c r="A127" s="209"/>
      <c r="B127" s="204"/>
      <c r="C127" s="53" t="s">
        <v>309</v>
      </c>
      <c r="D127" s="54" t="s">
        <v>310</v>
      </c>
      <c r="E127" s="53" t="s">
        <v>84</v>
      </c>
      <c r="F127" s="55"/>
      <c r="G127" s="55"/>
      <c r="H127" s="73">
        <f t="shared" si="21"/>
        <v>0</v>
      </c>
      <c r="I127" s="73">
        <f t="shared" si="22"/>
        <v>0</v>
      </c>
      <c r="J127" s="73">
        <f t="shared" si="23"/>
        <v>0</v>
      </c>
    </row>
    <row r="128" spans="1:10" ht="12.75" x14ac:dyDescent="0.25">
      <c r="A128" s="209"/>
      <c r="B128" s="204"/>
      <c r="C128" s="53" t="s">
        <v>311</v>
      </c>
      <c r="D128" s="54" t="s">
        <v>312</v>
      </c>
      <c r="E128" s="53" t="s">
        <v>81</v>
      </c>
      <c r="F128" s="55"/>
      <c r="G128" s="55"/>
      <c r="H128" s="73">
        <f t="shared" si="21"/>
        <v>0</v>
      </c>
      <c r="I128" s="73">
        <f t="shared" si="22"/>
        <v>0</v>
      </c>
      <c r="J128" s="73">
        <f t="shared" si="23"/>
        <v>0</v>
      </c>
    </row>
    <row r="129" spans="1:10" ht="12.75" x14ac:dyDescent="0.25">
      <c r="A129" s="209"/>
      <c r="B129" s="204"/>
      <c r="C129" s="53" t="s">
        <v>313</v>
      </c>
      <c r="D129" s="54" t="s">
        <v>314</v>
      </c>
      <c r="E129" s="53" t="s">
        <v>81</v>
      </c>
      <c r="F129" s="55"/>
      <c r="G129" s="55"/>
      <c r="H129" s="73">
        <f t="shared" si="21"/>
        <v>0</v>
      </c>
      <c r="I129" s="73">
        <f t="shared" si="22"/>
        <v>0</v>
      </c>
      <c r="J129" s="73">
        <f t="shared" si="23"/>
        <v>0</v>
      </c>
    </row>
    <row r="130" spans="1:10" ht="12.75" x14ac:dyDescent="0.25">
      <c r="A130" s="209"/>
      <c r="B130" s="204"/>
      <c r="C130" s="53" t="s">
        <v>315</v>
      </c>
      <c r="D130" s="54" t="s">
        <v>316</v>
      </c>
      <c r="E130" s="53" t="s">
        <v>81</v>
      </c>
      <c r="F130" s="55"/>
      <c r="G130" s="55"/>
      <c r="H130" s="73">
        <f t="shared" si="21"/>
        <v>0</v>
      </c>
      <c r="I130" s="73">
        <f t="shared" si="22"/>
        <v>0</v>
      </c>
      <c r="J130" s="73">
        <f t="shared" si="23"/>
        <v>0</v>
      </c>
    </row>
    <row r="131" spans="1:10" ht="12.75" x14ac:dyDescent="0.25">
      <c r="A131" s="209"/>
      <c r="B131" s="204"/>
      <c r="C131" s="53" t="s">
        <v>317</v>
      </c>
      <c r="D131" s="54" t="s">
        <v>318</v>
      </c>
      <c r="E131" s="53" t="s">
        <v>81</v>
      </c>
      <c r="F131" s="55"/>
      <c r="G131" s="55"/>
      <c r="H131" s="73">
        <f t="shared" si="21"/>
        <v>0</v>
      </c>
      <c r="I131" s="73">
        <f t="shared" si="22"/>
        <v>0</v>
      </c>
      <c r="J131" s="73">
        <f t="shared" si="23"/>
        <v>0</v>
      </c>
    </row>
    <row r="132" spans="1:10" ht="25.5" x14ac:dyDescent="0.25">
      <c r="A132" s="209"/>
      <c r="B132" s="204"/>
      <c r="C132" s="53" t="s">
        <v>319</v>
      </c>
      <c r="D132" s="54" t="s">
        <v>320</v>
      </c>
      <c r="E132" s="53" t="s">
        <v>81</v>
      </c>
      <c r="F132" s="55"/>
      <c r="G132" s="55"/>
      <c r="H132" s="73">
        <f t="shared" si="21"/>
        <v>0</v>
      </c>
      <c r="I132" s="73">
        <f t="shared" si="22"/>
        <v>0</v>
      </c>
      <c r="J132" s="73">
        <f t="shared" si="23"/>
        <v>0</v>
      </c>
    </row>
    <row r="133" spans="1:10" ht="25.5" x14ac:dyDescent="0.25">
      <c r="A133" s="209"/>
      <c r="B133" s="204"/>
      <c r="C133" s="53" t="s">
        <v>321</v>
      </c>
      <c r="D133" s="54" t="s">
        <v>322</v>
      </c>
      <c r="E133" s="53" t="s">
        <v>81</v>
      </c>
      <c r="F133" s="55"/>
      <c r="G133" s="55"/>
      <c r="H133" s="73">
        <f t="shared" si="21"/>
        <v>0</v>
      </c>
      <c r="I133" s="73">
        <f t="shared" si="22"/>
        <v>0</v>
      </c>
      <c r="J133" s="73">
        <f t="shared" si="23"/>
        <v>0</v>
      </c>
    </row>
    <row r="134" spans="1:10" ht="12.75" x14ac:dyDescent="0.25">
      <c r="A134" s="209"/>
      <c r="B134" s="204"/>
      <c r="C134" s="53" t="s">
        <v>323</v>
      </c>
      <c r="D134" s="54" t="s">
        <v>324</v>
      </c>
      <c r="E134" s="53" t="s">
        <v>84</v>
      </c>
      <c r="F134" s="55"/>
      <c r="G134" s="55"/>
      <c r="H134" s="73">
        <f t="shared" si="21"/>
        <v>0</v>
      </c>
      <c r="I134" s="73">
        <f t="shared" si="22"/>
        <v>0</v>
      </c>
      <c r="J134" s="73">
        <f t="shared" si="23"/>
        <v>0</v>
      </c>
    </row>
    <row r="135" spans="1:10" ht="12.75" x14ac:dyDescent="0.25">
      <c r="A135" s="209"/>
      <c r="B135" s="204"/>
      <c r="C135" s="53" t="s">
        <v>325</v>
      </c>
      <c r="D135" s="54" t="s">
        <v>326</v>
      </c>
      <c r="E135" s="53" t="s">
        <v>161</v>
      </c>
      <c r="F135" s="55"/>
      <c r="G135" s="55"/>
      <c r="H135" s="73">
        <f t="shared" si="21"/>
        <v>0</v>
      </c>
      <c r="I135" s="73">
        <f t="shared" si="22"/>
        <v>0</v>
      </c>
      <c r="J135" s="73">
        <f t="shared" si="23"/>
        <v>0</v>
      </c>
    </row>
    <row r="136" spans="1:10" ht="12.75" x14ac:dyDescent="0.25">
      <c r="A136" s="209"/>
      <c r="B136" s="204"/>
      <c r="C136" s="53" t="s">
        <v>327</v>
      </c>
      <c r="D136" s="54" t="s">
        <v>328</v>
      </c>
      <c r="E136" s="53" t="s">
        <v>161</v>
      </c>
      <c r="F136" s="55"/>
      <c r="G136" s="55"/>
      <c r="H136" s="73">
        <f t="shared" si="21"/>
        <v>0</v>
      </c>
      <c r="I136" s="73">
        <f t="shared" si="22"/>
        <v>0</v>
      </c>
      <c r="J136" s="73">
        <f t="shared" si="23"/>
        <v>0</v>
      </c>
    </row>
    <row r="137" spans="1:10" ht="12.75" x14ac:dyDescent="0.25">
      <c r="A137" s="209"/>
      <c r="B137" s="204"/>
      <c r="C137" s="53" t="s">
        <v>329</v>
      </c>
      <c r="D137" s="54" t="s">
        <v>330</v>
      </c>
      <c r="E137" s="53" t="s">
        <v>84</v>
      </c>
      <c r="F137" s="55"/>
      <c r="G137" s="55"/>
      <c r="H137" s="73">
        <f t="shared" si="21"/>
        <v>0</v>
      </c>
      <c r="I137" s="73">
        <f t="shared" si="22"/>
        <v>0</v>
      </c>
      <c r="J137" s="73">
        <f t="shared" si="23"/>
        <v>0</v>
      </c>
    </row>
    <row r="138" spans="1:10" ht="12.75" x14ac:dyDescent="0.25">
      <c r="A138" s="209"/>
      <c r="B138" s="204"/>
      <c r="C138" s="53" t="s">
        <v>331</v>
      </c>
      <c r="D138" s="54" t="s">
        <v>332</v>
      </c>
      <c r="E138" s="53" t="s">
        <v>84</v>
      </c>
      <c r="F138" s="55"/>
      <c r="G138" s="55"/>
      <c r="H138" s="73">
        <f t="shared" si="21"/>
        <v>0</v>
      </c>
      <c r="I138" s="73">
        <f t="shared" si="22"/>
        <v>0</v>
      </c>
      <c r="J138" s="73">
        <f t="shared" si="23"/>
        <v>0</v>
      </c>
    </row>
    <row r="139" spans="1:10" ht="12.75" x14ac:dyDescent="0.25">
      <c r="A139" s="209"/>
      <c r="B139" s="204"/>
      <c r="C139" s="53" t="s">
        <v>333</v>
      </c>
      <c r="D139" s="54" t="s">
        <v>334</v>
      </c>
      <c r="E139" s="53" t="s">
        <v>84</v>
      </c>
      <c r="F139" s="55"/>
      <c r="G139" s="55"/>
      <c r="H139" s="73">
        <f t="shared" si="21"/>
        <v>0</v>
      </c>
      <c r="I139" s="73">
        <f t="shared" si="22"/>
        <v>0</v>
      </c>
      <c r="J139" s="73">
        <f t="shared" si="23"/>
        <v>0</v>
      </c>
    </row>
    <row r="140" spans="1:10" ht="12.75" x14ac:dyDescent="0.25">
      <c r="A140" s="209"/>
      <c r="B140" s="204"/>
      <c r="C140" s="53" t="s">
        <v>335</v>
      </c>
      <c r="D140" s="54" t="s">
        <v>336</v>
      </c>
      <c r="E140" s="53" t="s">
        <v>84</v>
      </c>
      <c r="F140" s="55"/>
      <c r="G140" s="55"/>
      <c r="H140" s="73">
        <f t="shared" si="21"/>
        <v>0</v>
      </c>
      <c r="I140" s="73">
        <f t="shared" si="22"/>
        <v>0</v>
      </c>
      <c r="J140" s="73">
        <f t="shared" si="23"/>
        <v>0</v>
      </c>
    </row>
    <row r="141" spans="1:10" ht="12.75" x14ac:dyDescent="0.25">
      <c r="A141" s="209"/>
      <c r="B141" s="204"/>
      <c r="C141" s="53" t="s">
        <v>337</v>
      </c>
      <c r="D141" s="54" t="s">
        <v>326</v>
      </c>
      <c r="E141" s="53" t="s">
        <v>161</v>
      </c>
      <c r="F141" s="55"/>
      <c r="G141" s="55"/>
      <c r="H141" s="73">
        <f t="shared" si="21"/>
        <v>0</v>
      </c>
      <c r="I141" s="73">
        <f t="shared" si="22"/>
        <v>0</v>
      </c>
      <c r="J141" s="73">
        <f t="shared" si="23"/>
        <v>0</v>
      </c>
    </row>
    <row r="142" spans="1:10" ht="12.75" x14ac:dyDescent="0.25">
      <c r="A142" s="209"/>
      <c r="B142" s="204"/>
      <c r="C142" s="53" t="s">
        <v>338</v>
      </c>
      <c r="D142" s="54" t="s">
        <v>328</v>
      </c>
      <c r="E142" s="53" t="s">
        <v>161</v>
      </c>
      <c r="F142" s="55"/>
      <c r="G142" s="55"/>
      <c r="H142" s="73">
        <f t="shared" si="21"/>
        <v>0</v>
      </c>
      <c r="I142" s="73">
        <f t="shared" si="22"/>
        <v>0</v>
      </c>
      <c r="J142" s="73">
        <f t="shared" si="23"/>
        <v>0</v>
      </c>
    </row>
    <row r="143" spans="1:10" ht="12.75" x14ac:dyDescent="0.25">
      <c r="A143" s="209"/>
      <c r="B143" s="204"/>
      <c r="C143" s="53" t="s">
        <v>339</v>
      </c>
      <c r="D143" s="54" t="s">
        <v>340</v>
      </c>
      <c r="E143" s="53" t="s">
        <v>84</v>
      </c>
      <c r="F143" s="55"/>
      <c r="G143" s="55"/>
      <c r="H143" s="73">
        <f t="shared" si="21"/>
        <v>0</v>
      </c>
      <c r="I143" s="73">
        <f t="shared" si="22"/>
        <v>0</v>
      </c>
      <c r="J143" s="73">
        <f t="shared" si="23"/>
        <v>0</v>
      </c>
    </row>
    <row r="144" spans="1:10" ht="12.75" x14ac:dyDescent="0.25">
      <c r="A144" s="209"/>
      <c r="B144" s="204"/>
      <c r="C144" s="53" t="s">
        <v>341</v>
      </c>
      <c r="D144" s="54" t="s">
        <v>342</v>
      </c>
      <c r="E144" s="53" t="s">
        <v>84</v>
      </c>
      <c r="F144" s="55"/>
      <c r="G144" s="55"/>
      <c r="H144" s="73">
        <f t="shared" si="21"/>
        <v>0</v>
      </c>
      <c r="I144" s="73">
        <f t="shared" si="22"/>
        <v>0</v>
      </c>
      <c r="J144" s="73">
        <f t="shared" si="23"/>
        <v>0</v>
      </c>
    </row>
    <row r="145" spans="1:10" ht="12.75" x14ac:dyDescent="0.25">
      <c r="A145" s="209"/>
      <c r="B145" s="204"/>
      <c r="C145" s="53" t="s">
        <v>343</v>
      </c>
      <c r="D145" s="54" t="s">
        <v>344</v>
      </c>
      <c r="E145" s="53" t="s">
        <v>84</v>
      </c>
      <c r="F145" s="55"/>
      <c r="G145" s="55"/>
      <c r="H145" s="73">
        <f t="shared" si="21"/>
        <v>0</v>
      </c>
      <c r="I145" s="73">
        <f t="shared" si="22"/>
        <v>0</v>
      </c>
      <c r="J145" s="73">
        <f t="shared" si="23"/>
        <v>0</v>
      </c>
    </row>
    <row r="146" spans="1:10" ht="12.75" x14ac:dyDescent="0.25">
      <c r="A146" s="209"/>
      <c r="B146" s="204"/>
      <c r="C146" s="53" t="s">
        <v>345</v>
      </c>
      <c r="D146" s="54" t="s">
        <v>346</v>
      </c>
      <c r="E146" s="53" t="s">
        <v>84</v>
      </c>
      <c r="F146" s="55"/>
      <c r="G146" s="55"/>
      <c r="H146" s="73">
        <f t="shared" si="21"/>
        <v>0</v>
      </c>
      <c r="I146" s="73">
        <f t="shared" si="22"/>
        <v>0</v>
      </c>
      <c r="J146" s="73">
        <f t="shared" si="23"/>
        <v>0</v>
      </c>
    </row>
    <row r="147" spans="1:10" ht="12.75" x14ac:dyDescent="0.25">
      <c r="A147" s="209"/>
      <c r="B147" s="204"/>
      <c r="C147" s="53" t="s">
        <v>347</v>
      </c>
      <c r="D147" s="54" t="s">
        <v>348</v>
      </c>
      <c r="E147" s="53" t="s">
        <v>84</v>
      </c>
      <c r="F147" s="55"/>
      <c r="G147" s="55"/>
      <c r="H147" s="73">
        <f t="shared" si="21"/>
        <v>0</v>
      </c>
      <c r="I147" s="73">
        <f t="shared" si="22"/>
        <v>0</v>
      </c>
      <c r="J147" s="73">
        <f t="shared" si="23"/>
        <v>0</v>
      </c>
    </row>
    <row r="148" spans="1:10" ht="12.75" x14ac:dyDescent="0.25">
      <c r="A148" s="209"/>
      <c r="B148" s="204"/>
      <c r="C148" s="53" t="s">
        <v>349</v>
      </c>
      <c r="D148" s="54" t="s">
        <v>350</v>
      </c>
      <c r="E148" s="53" t="s">
        <v>84</v>
      </c>
      <c r="F148" s="55"/>
      <c r="G148" s="55"/>
      <c r="H148" s="73">
        <f t="shared" si="21"/>
        <v>0</v>
      </c>
      <c r="I148" s="73">
        <f t="shared" si="22"/>
        <v>0</v>
      </c>
      <c r="J148" s="73">
        <f t="shared" si="23"/>
        <v>0</v>
      </c>
    </row>
    <row r="149" spans="1:10" ht="12.75" x14ac:dyDescent="0.25">
      <c r="A149" s="209"/>
      <c r="B149" s="204"/>
      <c r="C149" s="53" t="s">
        <v>351</v>
      </c>
      <c r="D149" s="54" t="s">
        <v>352</v>
      </c>
      <c r="E149" s="53" t="s">
        <v>84</v>
      </c>
      <c r="F149" s="55"/>
      <c r="G149" s="55"/>
      <c r="H149" s="73">
        <f t="shared" si="21"/>
        <v>0</v>
      </c>
      <c r="I149" s="73">
        <f t="shared" si="22"/>
        <v>0</v>
      </c>
      <c r="J149" s="73">
        <f t="shared" si="23"/>
        <v>0</v>
      </c>
    </row>
    <row r="150" spans="1:10" ht="12.75" x14ac:dyDescent="0.25">
      <c r="A150" s="209"/>
      <c r="B150" s="204"/>
      <c r="C150" s="53" t="s">
        <v>353</v>
      </c>
      <c r="D150" s="54" t="s">
        <v>354</v>
      </c>
      <c r="E150" s="53" t="s">
        <v>84</v>
      </c>
      <c r="F150" s="55"/>
      <c r="G150" s="55"/>
      <c r="H150" s="73">
        <f t="shared" si="21"/>
        <v>0</v>
      </c>
      <c r="I150" s="73">
        <f t="shared" si="22"/>
        <v>0</v>
      </c>
      <c r="J150" s="73">
        <f t="shared" si="23"/>
        <v>0</v>
      </c>
    </row>
    <row r="151" spans="1:10" ht="12.75" x14ac:dyDescent="0.25">
      <c r="A151" s="209"/>
      <c r="B151" s="204"/>
      <c r="C151" s="53" t="s">
        <v>355</v>
      </c>
      <c r="D151" s="54" t="s">
        <v>356</v>
      </c>
      <c r="E151" s="53" t="s">
        <v>84</v>
      </c>
      <c r="F151" s="55"/>
      <c r="G151" s="55"/>
      <c r="H151" s="73">
        <f t="shared" si="21"/>
        <v>0</v>
      </c>
      <c r="I151" s="73">
        <f t="shared" si="22"/>
        <v>0</v>
      </c>
      <c r="J151" s="73">
        <f t="shared" si="23"/>
        <v>0</v>
      </c>
    </row>
    <row r="152" spans="1:10" ht="12.75" x14ac:dyDescent="0.25">
      <c r="A152" s="209"/>
      <c r="B152" s="204"/>
      <c r="C152" s="53" t="s">
        <v>357</v>
      </c>
      <c r="D152" s="54" t="s">
        <v>358</v>
      </c>
      <c r="E152" s="53" t="s">
        <v>84</v>
      </c>
      <c r="F152" s="55"/>
      <c r="G152" s="55"/>
      <c r="H152" s="73">
        <f t="shared" si="21"/>
        <v>0</v>
      </c>
      <c r="I152" s="73">
        <f t="shared" si="22"/>
        <v>0</v>
      </c>
      <c r="J152" s="73">
        <f t="shared" si="23"/>
        <v>0</v>
      </c>
    </row>
    <row r="153" spans="1:10" ht="12.75" x14ac:dyDescent="0.25">
      <c r="A153" s="209"/>
      <c r="B153" s="204"/>
      <c r="C153" s="53" t="s">
        <v>359</v>
      </c>
      <c r="D153" s="54" t="s">
        <v>360</v>
      </c>
      <c r="E153" s="53" t="s">
        <v>161</v>
      </c>
      <c r="F153" s="55"/>
      <c r="G153" s="55"/>
      <c r="H153" s="73">
        <f t="shared" si="21"/>
        <v>0</v>
      </c>
      <c r="I153" s="73">
        <f t="shared" si="22"/>
        <v>0</v>
      </c>
      <c r="J153" s="73">
        <f t="shared" si="23"/>
        <v>0</v>
      </c>
    </row>
    <row r="154" spans="1:10" ht="12.75" x14ac:dyDescent="0.25">
      <c r="A154" s="209"/>
      <c r="B154" s="65"/>
      <c r="C154" s="57"/>
      <c r="D154" s="58"/>
      <c r="E154" s="57"/>
      <c r="F154" s="59"/>
      <c r="G154" s="60"/>
      <c r="H154" s="74"/>
      <c r="I154" s="74"/>
      <c r="J154" s="74"/>
    </row>
    <row r="155" spans="1:10" ht="12.75" x14ac:dyDescent="0.25">
      <c r="A155" s="209"/>
      <c r="B155" s="204" t="s">
        <v>361</v>
      </c>
      <c r="C155" s="53" t="s">
        <v>362</v>
      </c>
      <c r="D155" s="54" t="s">
        <v>363</v>
      </c>
      <c r="E155" s="53" t="s">
        <v>364</v>
      </c>
      <c r="F155" s="55"/>
      <c r="G155" s="55"/>
      <c r="H155" s="73">
        <f>F155*G155</f>
        <v>0</v>
      </c>
      <c r="I155" s="73">
        <f>H155*24%</f>
        <v>0</v>
      </c>
      <c r="J155" s="73">
        <f>H155+I155</f>
        <v>0</v>
      </c>
    </row>
    <row r="156" spans="1:10" ht="12.75" x14ac:dyDescent="0.25">
      <c r="A156" s="209"/>
      <c r="B156" s="204"/>
      <c r="C156" s="53" t="s">
        <v>365</v>
      </c>
      <c r="D156" s="54" t="s">
        <v>366</v>
      </c>
      <c r="E156" s="53" t="s">
        <v>364</v>
      </c>
      <c r="F156" s="55"/>
      <c r="G156" s="55"/>
      <c r="H156" s="73">
        <f>F156*G156</f>
        <v>0</v>
      </c>
      <c r="I156" s="73">
        <f>H156*24%</f>
        <v>0</v>
      </c>
      <c r="J156" s="73">
        <f>H156+I156</f>
        <v>0</v>
      </c>
    </row>
    <row r="157" spans="1:10" ht="12.75" x14ac:dyDescent="0.25">
      <c r="A157" s="209"/>
      <c r="B157" s="204"/>
      <c r="C157" s="53" t="s">
        <v>367</v>
      </c>
      <c r="D157" s="54" t="s">
        <v>368</v>
      </c>
      <c r="E157" s="53" t="s">
        <v>189</v>
      </c>
      <c r="F157" s="55"/>
      <c r="G157" s="55"/>
      <c r="H157" s="73">
        <f>F157*G157</f>
        <v>0</v>
      </c>
      <c r="I157" s="73">
        <f>H157*24%</f>
        <v>0</v>
      </c>
      <c r="J157" s="73">
        <f>H157+I157</f>
        <v>0</v>
      </c>
    </row>
    <row r="158" spans="1:10" ht="12.75" x14ac:dyDescent="0.25">
      <c r="A158" s="209"/>
      <c r="B158" s="204"/>
      <c r="C158" s="53" t="s">
        <v>369</v>
      </c>
      <c r="D158" s="54" t="s">
        <v>370</v>
      </c>
      <c r="E158" s="53" t="s">
        <v>189</v>
      </c>
      <c r="F158" s="55"/>
      <c r="G158" s="55"/>
      <c r="H158" s="73">
        <f>F158*G158</f>
        <v>0</v>
      </c>
      <c r="I158" s="73">
        <f>H158*24%</f>
        <v>0</v>
      </c>
      <c r="J158" s="73">
        <f>H158+I158</f>
        <v>0</v>
      </c>
    </row>
    <row r="159" spans="1:10" ht="12.75" x14ac:dyDescent="0.25">
      <c r="A159" s="209"/>
      <c r="B159" s="65"/>
      <c r="C159" s="57"/>
      <c r="D159" s="58"/>
      <c r="E159" s="57"/>
      <c r="F159" s="59"/>
      <c r="G159" s="60"/>
      <c r="H159" s="74"/>
      <c r="I159" s="74"/>
      <c r="J159" s="74"/>
    </row>
    <row r="160" spans="1:10" ht="12.75" x14ac:dyDescent="0.25">
      <c r="A160" s="209"/>
      <c r="B160" s="204" t="s">
        <v>371</v>
      </c>
      <c r="C160" s="53" t="s">
        <v>372</v>
      </c>
      <c r="D160" s="54" t="s">
        <v>373</v>
      </c>
      <c r="E160" s="53" t="s">
        <v>81</v>
      </c>
      <c r="F160" s="55"/>
      <c r="G160" s="55"/>
      <c r="H160" s="73">
        <f t="shared" ref="H160:H168" si="24">F160*G160</f>
        <v>0</v>
      </c>
      <c r="I160" s="73">
        <f t="shared" ref="I160:I168" si="25">H160*24%</f>
        <v>0</v>
      </c>
      <c r="J160" s="73">
        <f t="shared" ref="J160:J168" si="26">H160+I160</f>
        <v>0</v>
      </c>
    </row>
    <row r="161" spans="1:10" ht="12.75" x14ac:dyDescent="0.25">
      <c r="A161" s="209"/>
      <c r="B161" s="204"/>
      <c r="C161" s="53" t="s">
        <v>374</v>
      </c>
      <c r="D161" s="54" t="s">
        <v>375</v>
      </c>
      <c r="E161" s="53" t="s">
        <v>81</v>
      </c>
      <c r="F161" s="55"/>
      <c r="G161" s="55"/>
      <c r="H161" s="73">
        <f t="shared" si="24"/>
        <v>0</v>
      </c>
      <c r="I161" s="73">
        <f t="shared" si="25"/>
        <v>0</v>
      </c>
      <c r="J161" s="73">
        <f t="shared" si="26"/>
        <v>0</v>
      </c>
    </row>
    <row r="162" spans="1:10" ht="12.75" x14ac:dyDescent="0.25">
      <c r="A162" s="209"/>
      <c r="B162" s="204"/>
      <c r="C162" s="53" t="s">
        <v>376</v>
      </c>
      <c r="D162" s="54" t="s">
        <v>377</v>
      </c>
      <c r="E162" s="53" t="s">
        <v>81</v>
      </c>
      <c r="F162" s="55"/>
      <c r="G162" s="55"/>
      <c r="H162" s="73">
        <f t="shared" si="24"/>
        <v>0</v>
      </c>
      <c r="I162" s="73">
        <f t="shared" si="25"/>
        <v>0</v>
      </c>
      <c r="J162" s="73">
        <f t="shared" si="26"/>
        <v>0</v>
      </c>
    </row>
    <row r="163" spans="1:10" ht="12.75" x14ac:dyDescent="0.25">
      <c r="A163" s="209"/>
      <c r="B163" s="204"/>
      <c r="C163" s="53" t="s">
        <v>378</v>
      </c>
      <c r="D163" s="54" t="s">
        <v>379</v>
      </c>
      <c r="E163" s="53" t="s">
        <v>81</v>
      </c>
      <c r="F163" s="55"/>
      <c r="G163" s="55"/>
      <c r="H163" s="73">
        <f t="shared" si="24"/>
        <v>0</v>
      </c>
      <c r="I163" s="73">
        <f t="shared" si="25"/>
        <v>0</v>
      </c>
      <c r="J163" s="73">
        <f t="shared" si="26"/>
        <v>0</v>
      </c>
    </row>
    <row r="164" spans="1:10" ht="12.75" x14ac:dyDescent="0.25">
      <c r="A164" s="209"/>
      <c r="B164" s="204"/>
      <c r="C164" s="53" t="s">
        <v>380</v>
      </c>
      <c r="D164" s="54" t="s">
        <v>381</v>
      </c>
      <c r="E164" s="53" t="s">
        <v>81</v>
      </c>
      <c r="F164" s="55"/>
      <c r="G164" s="55"/>
      <c r="H164" s="73">
        <f t="shared" si="24"/>
        <v>0</v>
      </c>
      <c r="I164" s="73">
        <f t="shared" si="25"/>
        <v>0</v>
      </c>
      <c r="J164" s="73">
        <f t="shared" si="26"/>
        <v>0</v>
      </c>
    </row>
    <row r="165" spans="1:10" ht="12.75" x14ac:dyDescent="0.25">
      <c r="A165" s="209"/>
      <c r="B165" s="204"/>
      <c r="C165" s="53" t="s">
        <v>382</v>
      </c>
      <c r="D165" s="54" t="s">
        <v>383</v>
      </c>
      <c r="E165" s="53" t="s">
        <v>81</v>
      </c>
      <c r="F165" s="55"/>
      <c r="G165" s="55"/>
      <c r="H165" s="73">
        <f t="shared" si="24"/>
        <v>0</v>
      </c>
      <c r="I165" s="73">
        <f t="shared" si="25"/>
        <v>0</v>
      </c>
      <c r="J165" s="73">
        <f t="shared" si="26"/>
        <v>0</v>
      </c>
    </row>
    <row r="166" spans="1:10" ht="12.75" x14ac:dyDescent="0.25">
      <c r="A166" s="209"/>
      <c r="B166" s="204"/>
      <c r="C166" s="53" t="s">
        <v>384</v>
      </c>
      <c r="D166" s="54" t="s">
        <v>385</v>
      </c>
      <c r="E166" s="53" t="s">
        <v>81</v>
      </c>
      <c r="F166" s="55"/>
      <c r="G166" s="55"/>
      <c r="H166" s="73">
        <f t="shared" si="24"/>
        <v>0</v>
      </c>
      <c r="I166" s="73">
        <f t="shared" si="25"/>
        <v>0</v>
      </c>
      <c r="J166" s="73">
        <f t="shared" si="26"/>
        <v>0</v>
      </c>
    </row>
    <row r="167" spans="1:10" ht="12.75" x14ac:dyDescent="0.25">
      <c r="A167" s="209"/>
      <c r="B167" s="204"/>
      <c r="C167" s="53" t="s">
        <v>386</v>
      </c>
      <c r="D167" s="54" t="s">
        <v>387</v>
      </c>
      <c r="E167" s="53" t="s">
        <v>81</v>
      </c>
      <c r="F167" s="55"/>
      <c r="G167" s="55"/>
      <c r="H167" s="73">
        <f t="shared" si="24"/>
        <v>0</v>
      </c>
      <c r="I167" s="73">
        <f t="shared" si="25"/>
        <v>0</v>
      </c>
      <c r="J167" s="73">
        <f t="shared" si="26"/>
        <v>0</v>
      </c>
    </row>
    <row r="168" spans="1:10" ht="12.75" x14ac:dyDescent="0.25">
      <c r="A168" s="209"/>
      <c r="B168" s="204"/>
      <c r="C168" s="53" t="s">
        <v>388</v>
      </c>
      <c r="D168" s="54" t="s">
        <v>389</v>
      </c>
      <c r="E168" s="53" t="s">
        <v>81</v>
      </c>
      <c r="F168" s="55"/>
      <c r="G168" s="55"/>
      <c r="H168" s="73">
        <f t="shared" si="24"/>
        <v>0</v>
      </c>
      <c r="I168" s="73">
        <f t="shared" si="25"/>
        <v>0</v>
      </c>
      <c r="J168" s="73">
        <f t="shared" si="26"/>
        <v>0</v>
      </c>
    </row>
    <row r="169" spans="1:10" ht="12.75" x14ac:dyDescent="0.25">
      <c r="A169" s="210"/>
      <c r="B169" s="65"/>
      <c r="C169" s="57"/>
      <c r="D169" s="58"/>
      <c r="E169" s="57"/>
      <c r="F169" s="59"/>
      <c r="G169" s="60"/>
      <c r="H169" s="74"/>
      <c r="I169" s="74"/>
      <c r="J169" s="74"/>
    </row>
    <row r="170" spans="1:10" ht="12.75" x14ac:dyDescent="0.25">
      <c r="A170" s="211" t="s">
        <v>390</v>
      </c>
      <c r="B170" s="204" t="s">
        <v>391</v>
      </c>
      <c r="C170" s="53" t="s">
        <v>392</v>
      </c>
      <c r="D170" s="54" t="s">
        <v>393</v>
      </c>
      <c r="E170" s="53" t="s">
        <v>189</v>
      </c>
      <c r="F170" s="55"/>
      <c r="G170" s="55"/>
      <c r="H170" s="73">
        <f>F170*G170</f>
        <v>0</v>
      </c>
      <c r="I170" s="73">
        <f>H170*24%</f>
        <v>0</v>
      </c>
      <c r="J170" s="73">
        <f>H170+I170</f>
        <v>0</v>
      </c>
    </row>
    <row r="171" spans="1:10" ht="12.75" x14ac:dyDescent="0.25">
      <c r="A171" s="212"/>
      <c r="B171" s="204"/>
      <c r="C171" s="53" t="s">
        <v>394</v>
      </c>
      <c r="D171" s="54" t="s">
        <v>395</v>
      </c>
      <c r="E171" s="53" t="s">
        <v>189</v>
      </c>
      <c r="F171" s="55"/>
      <c r="G171" s="55"/>
      <c r="H171" s="73">
        <f>F171*G171</f>
        <v>0</v>
      </c>
      <c r="I171" s="73">
        <f>H171*24%</f>
        <v>0</v>
      </c>
      <c r="J171" s="73">
        <f>H171+I171</f>
        <v>0</v>
      </c>
    </row>
    <row r="172" spans="1:10" ht="12.75" x14ac:dyDescent="0.25">
      <c r="A172" s="212"/>
      <c r="B172" s="204"/>
      <c r="C172" s="53" t="s">
        <v>396</v>
      </c>
      <c r="D172" s="54" t="s">
        <v>397</v>
      </c>
      <c r="E172" s="53" t="s">
        <v>81</v>
      </c>
      <c r="F172" s="55"/>
      <c r="G172" s="55"/>
      <c r="H172" s="73">
        <f>F172*G172</f>
        <v>0</v>
      </c>
      <c r="I172" s="73">
        <f>H172*24%</f>
        <v>0</v>
      </c>
      <c r="J172" s="73">
        <f>H172+I172</f>
        <v>0</v>
      </c>
    </row>
    <row r="173" spans="1:10" ht="12.75" x14ac:dyDescent="0.25">
      <c r="A173" s="212"/>
      <c r="B173" s="204"/>
      <c r="C173" s="53" t="s">
        <v>398</v>
      </c>
      <c r="D173" s="54" t="s">
        <v>399</v>
      </c>
      <c r="E173" s="53" t="s">
        <v>84</v>
      </c>
      <c r="F173" s="55"/>
      <c r="G173" s="55"/>
      <c r="H173" s="73">
        <f>F173*G173</f>
        <v>0</v>
      </c>
      <c r="I173" s="73">
        <f>H173*24%</f>
        <v>0</v>
      </c>
      <c r="J173" s="73">
        <f>H173+I173</f>
        <v>0</v>
      </c>
    </row>
    <row r="174" spans="1:10" ht="12.75" x14ac:dyDescent="0.25">
      <c r="A174" s="212"/>
      <c r="B174" s="204"/>
      <c r="C174" s="53" t="s">
        <v>400</v>
      </c>
      <c r="D174" s="54" t="s">
        <v>401</v>
      </c>
      <c r="E174" s="53" t="s">
        <v>84</v>
      </c>
      <c r="F174" s="55"/>
      <c r="G174" s="55"/>
      <c r="H174" s="73">
        <f>F174*G174</f>
        <v>0</v>
      </c>
      <c r="I174" s="73">
        <f>H174*24%</f>
        <v>0</v>
      </c>
      <c r="J174" s="73">
        <f>H174+I174</f>
        <v>0</v>
      </c>
    </row>
    <row r="175" spans="1:10" ht="12.75" x14ac:dyDescent="0.25">
      <c r="A175" s="212"/>
      <c r="B175" s="65"/>
      <c r="C175" s="57"/>
      <c r="D175" s="58"/>
      <c r="E175" s="57"/>
      <c r="F175" s="59"/>
      <c r="G175" s="60"/>
      <c r="H175" s="74"/>
      <c r="I175" s="74"/>
      <c r="J175" s="74"/>
    </row>
    <row r="176" spans="1:10" ht="12.75" x14ac:dyDescent="0.25">
      <c r="A176" s="212"/>
      <c r="B176" s="204" t="s">
        <v>402</v>
      </c>
      <c r="C176" s="53" t="s">
        <v>403</v>
      </c>
      <c r="D176" s="54" t="s">
        <v>404</v>
      </c>
      <c r="E176" s="53" t="s">
        <v>81</v>
      </c>
      <c r="F176" s="55"/>
      <c r="G176" s="55"/>
      <c r="H176" s="73">
        <f>F176*G176</f>
        <v>0</v>
      </c>
      <c r="I176" s="73">
        <f>H176*24%</f>
        <v>0</v>
      </c>
      <c r="J176" s="73">
        <f>H176+I176</f>
        <v>0</v>
      </c>
    </row>
    <row r="177" spans="1:10" ht="12.75" x14ac:dyDescent="0.25">
      <c r="A177" s="212"/>
      <c r="B177" s="204"/>
      <c r="C177" s="53" t="s">
        <v>405</v>
      </c>
      <c r="D177" s="54" t="s">
        <v>406</v>
      </c>
      <c r="E177" s="53" t="s">
        <v>252</v>
      </c>
      <c r="F177" s="55"/>
      <c r="G177" s="55"/>
      <c r="H177" s="73">
        <f>F177*G177</f>
        <v>0</v>
      </c>
      <c r="I177" s="73">
        <f>H177*24%</f>
        <v>0</v>
      </c>
      <c r="J177" s="73">
        <f>H177+I177</f>
        <v>0</v>
      </c>
    </row>
    <row r="178" spans="1:10" ht="12.75" x14ac:dyDescent="0.25">
      <c r="A178" s="212"/>
      <c r="B178" s="204"/>
      <c r="C178" s="53" t="s">
        <v>407</v>
      </c>
      <c r="D178" s="54" t="s">
        <v>408</v>
      </c>
      <c r="E178" s="53" t="s">
        <v>120</v>
      </c>
      <c r="F178" s="55"/>
      <c r="G178" s="55"/>
      <c r="H178" s="73">
        <f>F178*G178</f>
        <v>0</v>
      </c>
      <c r="I178" s="73">
        <f>H178*24%</f>
        <v>0</v>
      </c>
      <c r="J178" s="73">
        <f>H178+I178</f>
        <v>0</v>
      </c>
    </row>
    <row r="179" spans="1:10" ht="12.75" x14ac:dyDescent="0.25">
      <c r="A179" s="212"/>
      <c r="B179" s="204"/>
      <c r="C179" s="53" t="s">
        <v>409</v>
      </c>
      <c r="D179" s="54" t="s">
        <v>410</v>
      </c>
      <c r="E179" s="53" t="s">
        <v>120</v>
      </c>
      <c r="F179" s="55"/>
      <c r="G179" s="55"/>
      <c r="H179" s="73">
        <f>F179*G179</f>
        <v>0</v>
      </c>
      <c r="I179" s="73">
        <f>H179*24%</f>
        <v>0</v>
      </c>
      <c r="J179" s="73">
        <f>H179+I179</f>
        <v>0</v>
      </c>
    </row>
    <row r="180" spans="1:10" ht="12.75" x14ac:dyDescent="0.25">
      <c r="A180" s="212"/>
      <c r="B180" s="204"/>
      <c r="C180" s="53" t="s">
        <v>411</v>
      </c>
      <c r="D180" s="54" t="s">
        <v>412</v>
      </c>
      <c r="E180" s="53" t="s">
        <v>120</v>
      </c>
      <c r="F180" s="55"/>
      <c r="G180" s="55"/>
      <c r="H180" s="73">
        <f>F180*G180</f>
        <v>0</v>
      </c>
      <c r="I180" s="73">
        <f>H180*24%</f>
        <v>0</v>
      </c>
      <c r="J180" s="73">
        <f>H180+I180</f>
        <v>0</v>
      </c>
    </row>
    <row r="181" spans="1:10" ht="12.75" x14ac:dyDescent="0.25">
      <c r="A181" s="212"/>
      <c r="B181" s="65"/>
      <c r="C181" s="57"/>
      <c r="D181" s="58"/>
      <c r="E181" s="57"/>
      <c r="F181" s="59"/>
      <c r="G181" s="60"/>
      <c r="H181" s="74"/>
      <c r="I181" s="74"/>
      <c r="J181" s="74"/>
    </row>
    <row r="182" spans="1:10" ht="12.75" x14ac:dyDescent="0.25">
      <c r="A182" s="212"/>
      <c r="B182" s="204" t="s">
        <v>413</v>
      </c>
      <c r="C182" s="53" t="s">
        <v>414</v>
      </c>
      <c r="D182" s="54" t="s">
        <v>415</v>
      </c>
      <c r="E182" s="53" t="s">
        <v>81</v>
      </c>
      <c r="F182" s="55"/>
      <c r="G182" s="55"/>
      <c r="H182" s="73">
        <f t="shared" ref="H182:H187" si="27">F182*G182</f>
        <v>0</v>
      </c>
      <c r="I182" s="73">
        <f t="shared" ref="I182:I187" si="28">H182*24%</f>
        <v>0</v>
      </c>
      <c r="J182" s="73">
        <f t="shared" ref="J182:J187" si="29">H182+I182</f>
        <v>0</v>
      </c>
    </row>
    <row r="183" spans="1:10" ht="12.75" x14ac:dyDescent="0.25">
      <c r="A183" s="212"/>
      <c r="B183" s="204"/>
      <c r="C183" s="53" t="s">
        <v>416</v>
      </c>
      <c r="D183" s="54" t="s">
        <v>417</v>
      </c>
      <c r="E183" s="53" t="s">
        <v>81</v>
      </c>
      <c r="F183" s="55"/>
      <c r="G183" s="55"/>
      <c r="H183" s="73">
        <f t="shared" si="27"/>
        <v>0</v>
      </c>
      <c r="I183" s="73">
        <f t="shared" si="28"/>
        <v>0</v>
      </c>
      <c r="J183" s="73">
        <f t="shared" si="29"/>
        <v>0</v>
      </c>
    </row>
    <row r="184" spans="1:10" ht="12.75" x14ac:dyDescent="0.25">
      <c r="A184" s="212"/>
      <c r="B184" s="204"/>
      <c r="C184" s="53" t="s">
        <v>418</v>
      </c>
      <c r="D184" s="54" t="s">
        <v>419</v>
      </c>
      <c r="E184" s="53" t="s">
        <v>81</v>
      </c>
      <c r="F184" s="55"/>
      <c r="G184" s="55"/>
      <c r="H184" s="73">
        <f t="shared" si="27"/>
        <v>0</v>
      </c>
      <c r="I184" s="73">
        <f t="shared" si="28"/>
        <v>0</v>
      </c>
      <c r="J184" s="73">
        <f t="shared" si="29"/>
        <v>0</v>
      </c>
    </row>
    <row r="185" spans="1:10" ht="12.75" x14ac:dyDescent="0.25">
      <c r="A185" s="212"/>
      <c r="B185" s="204"/>
      <c r="C185" s="53" t="s">
        <v>420</v>
      </c>
      <c r="D185" s="54" t="s">
        <v>421</v>
      </c>
      <c r="E185" s="53" t="s">
        <v>81</v>
      </c>
      <c r="F185" s="55"/>
      <c r="G185" s="55"/>
      <c r="H185" s="73">
        <f t="shared" si="27"/>
        <v>0</v>
      </c>
      <c r="I185" s="73">
        <f t="shared" si="28"/>
        <v>0</v>
      </c>
      <c r="J185" s="73">
        <f t="shared" si="29"/>
        <v>0</v>
      </c>
    </row>
    <row r="186" spans="1:10" ht="12.75" x14ac:dyDescent="0.25">
      <c r="A186" s="212"/>
      <c r="B186" s="204"/>
      <c r="C186" s="53" t="s">
        <v>422</v>
      </c>
      <c r="D186" s="54" t="s">
        <v>423</v>
      </c>
      <c r="E186" s="53" t="s">
        <v>120</v>
      </c>
      <c r="F186" s="55"/>
      <c r="G186" s="55"/>
      <c r="H186" s="73">
        <f t="shared" si="27"/>
        <v>0</v>
      </c>
      <c r="I186" s="73">
        <f t="shared" si="28"/>
        <v>0</v>
      </c>
      <c r="J186" s="73">
        <f t="shared" si="29"/>
        <v>0</v>
      </c>
    </row>
    <row r="187" spans="1:10" ht="12.75" x14ac:dyDescent="0.25">
      <c r="A187" s="212"/>
      <c r="B187" s="204"/>
      <c r="C187" s="53" t="s">
        <v>424</v>
      </c>
      <c r="D187" s="54" t="s">
        <v>425</v>
      </c>
      <c r="E187" s="53" t="s">
        <v>161</v>
      </c>
      <c r="F187" s="55"/>
      <c r="G187" s="55"/>
      <c r="H187" s="73">
        <f t="shared" si="27"/>
        <v>0</v>
      </c>
      <c r="I187" s="73">
        <f t="shared" si="28"/>
        <v>0</v>
      </c>
      <c r="J187" s="73">
        <f t="shared" si="29"/>
        <v>0</v>
      </c>
    </row>
    <row r="188" spans="1:10" ht="12.75" x14ac:dyDescent="0.25">
      <c r="A188" s="212"/>
      <c r="B188" s="65"/>
      <c r="C188" s="57"/>
      <c r="D188" s="58"/>
      <c r="E188" s="57"/>
      <c r="F188" s="59"/>
      <c r="G188" s="60"/>
      <c r="H188" s="74"/>
      <c r="I188" s="74"/>
      <c r="J188" s="74"/>
    </row>
    <row r="189" spans="1:10" ht="12.75" x14ac:dyDescent="0.25">
      <c r="A189" s="212"/>
      <c r="B189" s="204" t="s">
        <v>426</v>
      </c>
      <c r="C189" s="53" t="s">
        <v>427</v>
      </c>
      <c r="D189" s="54" t="s">
        <v>428</v>
      </c>
      <c r="E189" s="53" t="s">
        <v>81</v>
      </c>
      <c r="F189" s="55"/>
      <c r="G189" s="55"/>
      <c r="H189" s="73">
        <f t="shared" ref="H189:H196" si="30">F189*G189</f>
        <v>0</v>
      </c>
      <c r="I189" s="73">
        <f t="shared" ref="I189:I196" si="31">H189*24%</f>
        <v>0</v>
      </c>
      <c r="J189" s="73">
        <f t="shared" ref="J189:J196" si="32">H189+I189</f>
        <v>0</v>
      </c>
    </row>
    <row r="190" spans="1:10" ht="12.75" x14ac:dyDescent="0.25">
      <c r="A190" s="212"/>
      <c r="B190" s="204"/>
      <c r="C190" s="53" t="s">
        <v>429</v>
      </c>
      <c r="D190" s="54" t="s">
        <v>430</v>
      </c>
      <c r="E190" s="53" t="s">
        <v>81</v>
      </c>
      <c r="F190" s="55"/>
      <c r="G190" s="55"/>
      <c r="H190" s="73">
        <f t="shared" si="30"/>
        <v>0</v>
      </c>
      <c r="I190" s="73">
        <f t="shared" si="31"/>
        <v>0</v>
      </c>
      <c r="J190" s="73">
        <f t="shared" si="32"/>
        <v>0</v>
      </c>
    </row>
    <row r="191" spans="1:10" ht="25.5" x14ac:dyDescent="0.25">
      <c r="A191" s="212"/>
      <c r="B191" s="204"/>
      <c r="C191" s="53" t="s">
        <v>431</v>
      </c>
      <c r="D191" s="54" t="s">
        <v>432</v>
      </c>
      <c r="E191" s="53" t="s">
        <v>84</v>
      </c>
      <c r="F191" s="55"/>
      <c r="G191" s="55"/>
      <c r="H191" s="73">
        <f t="shared" si="30"/>
        <v>0</v>
      </c>
      <c r="I191" s="73">
        <f t="shared" si="31"/>
        <v>0</v>
      </c>
      <c r="J191" s="73">
        <f t="shared" si="32"/>
        <v>0</v>
      </c>
    </row>
    <row r="192" spans="1:10" ht="12.75" x14ac:dyDescent="0.25">
      <c r="A192" s="212"/>
      <c r="B192" s="204"/>
      <c r="C192" s="53" t="s">
        <v>433</v>
      </c>
      <c r="D192" s="54" t="s">
        <v>434</v>
      </c>
      <c r="E192" s="53" t="s">
        <v>189</v>
      </c>
      <c r="F192" s="55"/>
      <c r="G192" s="55"/>
      <c r="H192" s="73">
        <f t="shared" si="30"/>
        <v>0</v>
      </c>
      <c r="I192" s="73">
        <f t="shared" si="31"/>
        <v>0</v>
      </c>
      <c r="J192" s="73">
        <f t="shared" si="32"/>
        <v>0</v>
      </c>
    </row>
    <row r="193" spans="1:10" ht="12.75" x14ac:dyDescent="0.25">
      <c r="A193" s="212"/>
      <c r="B193" s="204"/>
      <c r="C193" s="53" t="s">
        <v>435</v>
      </c>
      <c r="D193" s="54" t="s">
        <v>436</v>
      </c>
      <c r="E193" s="53" t="s">
        <v>81</v>
      </c>
      <c r="F193" s="55"/>
      <c r="G193" s="55"/>
      <c r="H193" s="73">
        <f t="shared" si="30"/>
        <v>0</v>
      </c>
      <c r="I193" s="73">
        <f t="shared" si="31"/>
        <v>0</v>
      </c>
      <c r="J193" s="73">
        <f t="shared" si="32"/>
        <v>0</v>
      </c>
    </row>
    <row r="194" spans="1:10" ht="12.75" x14ac:dyDescent="0.25">
      <c r="A194" s="212"/>
      <c r="B194" s="204"/>
      <c r="C194" s="53" t="s">
        <v>437</v>
      </c>
      <c r="D194" s="54" t="s">
        <v>438</v>
      </c>
      <c r="E194" s="53" t="s">
        <v>81</v>
      </c>
      <c r="F194" s="55"/>
      <c r="G194" s="55"/>
      <c r="H194" s="73">
        <f t="shared" si="30"/>
        <v>0</v>
      </c>
      <c r="I194" s="73">
        <f t="shared" si="31"/>
        <v>0</v>
      </c>
      <c r="J194" s="73">
        <f t="shared" si="32"/>
        <v>0</v>
      </c>
    </row>
    <row r="195" spans="1:10" ht="12.75" x14ac:dyDescent="0.25">
      <c r="A195" s="212"/>
      <c r="B195" s="204"/>
      <c r="C195" s="53" t="s">
        <v>439</v>
      </c>
      <c r="D195" s="54" t="s">
        <v>440</v>
      </c>
      <c r="E195" s="53" t="s">
        <v>84</v>
      </c>
      <c r="F195" s="55"/>
      <c r="G195" s="55"/>
      <c r="H195" s="73">
        <f t="shared" si="30"/>
        <v>0</v>
      </c>
      <c r="I195" s="73">
        <f t="shared" si="31"/>
        <v>0</v>
      </c>
      <c r="J195" s="73">
        <f t="shared" si="32"/>
        <v>0</v>
      </c>
    </row>
    <row r="196" spans="1:10" ht="12.75" x14ac:dyDescent="0.25">
      <c r="A196" s="212"/>
      <c r="B196" s="204"/>
      <c r="C196" s="53" t="s">
        <v>441</v>
      </c>
      <c r="D196" s="54" t="s">
        <v>442</v>
      </c>
      <c r="E196" s="53" t="s">
        <v>120</v>
      </c>
      <c r="F196" s="55"/>
      <c r="G196" s="55"/>
      <c r="H196" s="73">
        <f t="shared" si="30"/>
        <v>0</v>
      </c>
      <c r="I196" s="73">
        <f t="shared" si="31"/>
        <v>0</v>
      </c>
      <c r="J196" s="73">
        <f t="shared" si="32"/>
        <v>0</v>
      </c>
    </row>
    <row r="197" spans="1:10" ht="12.75" x14ac:dyDescent="0.25">
      <c r="A197" s="212"/>
      <c r="B197" s="65"/>
      <c r="C197" s="57"/>
      <c r="D197" s="58"/>
      <c r="E197" s="57"/>
      <c r="F197" s="59"/>
      <c r="G197" s="60"/>
      <c r="H197" s="74"/>
      <c r="I197" s="74"/>
      <c r="J197" s="74"/>
    </row>
    <row r="198" spans="1:10" ht="12.75" x14ac:dyDescent="0.25">
      <c r="A198" s="212"/>
      <c r="B198" s="204" t="s">
        <v>443</v>
      </c>
      <c r="C198" s="53" t="s">
        <v>444</v>
      </c>
      <c r="D198" s="54" t="s">
        <v>445</v>
      </c>
      <c r="E198" s="53" t="s">
        <v>189</v>
      </c>
      <c r="F198" s="55"/>
      <c r="G198" s="55"/>
      <c r="H198" s="73">
        <f t="shared" ref="H198:H203" si="33">F198*G198</f>
        <v>0</v>
      </c>
      <c r="I198" s="73">
        <f t="shared" ref="I198:I203" si="34">H198*24%</f>
        <v>0</v>
      </c>
      <c r="J198" s="73">
        <f t="shared" ref="J198:J203" si="35">H198+I198</f>
        <v>0</v>
      </c>
    </row>
    <row r="199" spans="1:10" ht="12.75" x14ac:dyDescent="0.25">
      <c r="A199" s="212"/>
      <c r="B199" s="204"/>
      <c r="C199" s="53" t="s">
        <v>446</v>
      </c>
      <c r="D199" s="54" t="s">
        <v>447</v>
      </c>
      <c r="E199" s="53" t="s">
        <v>189</v>
      </c>
      <c r="F199" s="55"/>
      <c r="G199" s="55"/>
      <c r="H199" s="73">
        <f t="shared" si="33"/>
        <v>0</v>
      </c>
      <c r="I199" s="73">
        <f t="shared" si="34"/>
        <v>0</v>
      </c>
      <c r="J199" s="73">
        <f t="shared" si="35"/>
        <v>0</v>
      </c>
    </row>
    <row r="200" spans="1:10" ht="12.75" x14ac:dyDescent="0.25">
      <c r="A200" s="212"/>
      <c r="B200" s="204"/>
      <c r="C200" s="53" t="s">
        <v>448</v>
      </c>
      <c r="D200" s="54" t="s">
        <v>449</v>
      </c>
      <c r="E200" s="53" t="s">
        <v>189</v>
      </c>
      <c r="F200" s="55"/>
      <c r="G200" s="55"/>
      <c r="H200" s="73">
        <f t="shared" si="33"/>
        <v>0</v>
      </c>
      <c r="I200" s="73">
        <f t="shared" si="34"/>
        <v>0</v>
      </c>
      <c r="J200" s="73">
        <f t="shared" si="35"/>
        <v>0</v>
      </c>
    </row>
    <row r="201" spans="1:10" ht="12.75" x14ac:dyDescent="0.25">
      <c r="A201" s="212"/>
      <c r="B201" s="204"/>
      <c r="C201" s="53" t="s">
        <v>450</v>
      </c>
      <c r="D201" s="54" t="s">
        <v>451</v>
      </c>
      <c r="E201" s="53" t="s">
        <v>189</v>
      </c>
      <c r="F201" s="55"/>
      <c r="G201" s="55"/>
      <c r="H201" s="73">
        <f t="shared" si="33"/>
        <v>0</v>
      </c>
      <c r="I201" s="73">
        <f t="shared" si="34"/>
        <v>0</v>
      </c>
      <c r="J201" s="73">
        <f t="shared" si="35"/>
        <v>0</v>
      </c>
    </row>
    <row r="202" spans="1:10" ht="12.75" x14ac:dyDescent="0.25">
      <c r="A202" s="212"/>
      <c r="B202" s="204"/>
      <c r="C202" s="53" t="s">
        <v>452</v>
      </c>
      <c r="D202" s="54" t="s">
        <v>453</v>
      </c>
      <c r="E202" s="53" t="s">
        <v>189</v>
      </c>
      <c r="F202" s="55"/>
      <c r="G202" s="55"/>
      <c r="H202" s="73">
        <f t="shared" si="33"/>
        <v>0</v>
      </c>
      <c r="I202" s="73">
        <f t="shared" si="34"/>
        <v>0</v>
      </c>
      <c r="J202" s="73">
        <f t="shared" si="35"/>
        <v>0</v>
      </c>
    </row>
    <row r="203" spans="1:10" ht="12.75" x14ac:dyDescent="0.25">
      <c r="A203" s="212"/>
      <c r="B203" s="204"/>
      <c r="C203" s="53" t="s">
        <v>454</v>
      </c>
      <c r="D203" s="54" t="s">
        <v>455</v>
      </c>
      <c r="E203" s="53" t="s">
        <v>189</v>
      </c>
      <c r="F203" s="55"/>
      <c r="G203" s="55"/>
      <c r="H203" s="73">
        <f t="shared" si="33"/>
        <v>0</v>
      </c>
      <c r="I203" s="73">
        <f t="shared" si="34"/>
        <v>0</v>
      </c>
      <c r="J203" s="73">
        <f t="shared" si="35"/>
        <v>0</v>
      </c>
    </row>
    <row r="204" spans="1:10" ht="12.75" x14ac:dyDescent="0.25">
      <c r="A204" s="212"/>
      <c r="B204" s="65"/>
      <c r="C204" s="57"/>
      <c r="D204" s="58"/>
      <c r="E204" s="57"/>
      <c r="F204" s="59"/>
      <c r="G204" s="60"/>
      <c r="H204" s="74"/>
      <c r="I204" s="74"/>
      <c r="J204" s="74"/>
    </row>
    <row r="205" spans="1:10" ht="12.75" x14ac:dyDescent="0.25">
      <c r="A205" s="212"/>
      <c r="B205" s="204" t="s">
        <v>456</v>
      </c>
      <c r="C205" s="53" t="s">
        <v>457</v>
      </c>
      <c r="D205" s="54" t="s">
        <v>458</v>
      </c>
      <c r="E205" s="53" t="s">
        <v>81</v>
      </c>
      <c r="F205" s="55"/>
      <c r="G205" s="55"/>
      <c r="H205" s="73">
        <f t="shared" ref="H205:H212" si="36">F205*G205</f>
        <v>0</v>
      </c>
      <c r="I205" s="73">
        <f t="shared" ref="I205:I212" si="37">H205*24%</f>
        <v>0</v>
      </c>
      <c r="J205" s="73">
        <f t="shared" ref="J205:J212" si="38">H205+I205</f>
        <v>0</v>
      </c>
    </row>
    <row r="206" spans="1:10" ht="12.75" x14ac:dyDescent="0.25">
      <c r="A206" s="212"/>
      <c r="B206" s="204"/>
      <c r="C206" s="53" t="s">
        <v>459</v>
      </c>
      <c r="D206" s="54" t="s">
        <v>460</v>
      </c>
      <c r="E206" s="53" t="s">
        <v>81</v>
      </c>
      <c r="F206" s="55"/>
      <c r="G206" s="55"/>
      <c r="H206" s="73">
        <f t="shared" si="36"/>
        <v>0</v>
      </c>
      <c r="I206" s="73">
        <f t="shared" si="37"/>
        <v>0</v>
      </c>
      <c r="J206" s="73">
        <f t="shared" si="38"/>
        <v>0</v>
      </c>
    </row>
    <row r="207" spans="1:10" ht="12.75" x14ac:dyDescent="0.25">
      <c r="A207" s="212"/>
      <c r="B207" s="204"/>
      <c r="C207" s="53" t="s">
        <v>461</v>
      </c>
      <c r="D207" s="54" t="s">
        <v>462</v>
      </c>
      <c r="E207" s="53" t="s">
        <v>81</v>
      </c>
      <c r="F207" s="55"/>
      <c r="G207" s="55"/>
      <c r="H207" s="73">
        <f t="shared" si="36"/>
        <v>0</v>
      </c>
      <c r="I207" s="73">
        <f t="shared" si="37"/>
        <v>0</v>
      </c>
      <c r="J207" s="73">
        <f t="shared" si="38"/>
        <v>0</v>
      </c>
    </row>
    <row r="208" spans="1:10" ht="12.75" x14ac:dyDescent="0.25">
      <c r="A208" s="212"/>
      <c r="B208" s="204"/>
      <c r="C208" s="53" t="s">
        <v>463</v>
      </c>
      <c r="D208" s="54" t="s">
        <v>464</v>
      </c>
      <c r="E208" s="53" t="s">
        <v>81</v>
      </c>
      <c r="F208" s="55"/>
      <c r="G208" s="55"/>
      <c r="H208" s="73">
        <f t="shared" si="36"/>
        <v>0</v>
      </c>
      <c r="I208" s="73">
        <f t="shared" si="37"/>
        <v>0</v>
      </c>
      <c r="J208" s="73">
        <f t="shared" si="38"/>
        <v>0</v>
      </c>
    </row>
    <row r="209" spans="1:10" ht="12.75" x14ac:dyDescent="0.25">
      <c r="A209" s="212"/>
      <c r="B209" s="204"/>
      <c r="C209" s="53" t="s">
        <v>465</v>
      </c>
      <c r="D209" s="54" t="s">
        <v>466</v>
      </c>
      <c r="E209" s="53" t="s">
        <v>81</v>
      </c>
      <c r="F209" s="55"/>
      <c r="G209" s="55"/>
      <c r="H209" s="73">
        <f t="shared" si="36"/>
        <v>0</v>
      </c>
      <c r="I209" s="73">
        <f t="shared" si="37"/>
        <v>0</v>
      </c>
      <c r="J209" s="73">
        <f t="shared" si="38"/>
        <v>0</v>
      </c>
    </row>
    <row r="210" spans="1:10" ht="12.75" x14ac:dyDescent="0.25">
      <c r="A210" s="212"/>
      <c r="B210" s="204"/>
      <c r="C210" s="53" t="s">
        <v>467</v>
      </c>
      <c r="D210" s="54" t="s">
        <v>468</v>
      </c>
      <c r="E210" s="53" t="s">
        <v>81</v>
      </c>
      <c r="F210" s="55"/>
      <c r="G210" s="55"/>
      <c r="H210" s="73">
        <f t="shared" si="36"/>
        <v>0</v>
      </c>
      <c r="I210" s="73">
        <f t="shared" si="37"/>
        <v>0</v>
      </c>
      <c r="J210" s="73">
        <f t="shared" si="38"/>
        <v>0</v>
      </c>
    </row>
    <row r="211" spans="1:10" ht="12.75" x14ac:dyDescent="0.25">
      <c r="A211" s="212"/>
      <c r="B211" s="204"/>
      <c r="C211" s="53" t="s">
        <v>469</v>
      </c>
      <c r="D211" s="54" t="s">
        <v>470</v>
      </c>
      <c r="E211" s="53" t="s">
        <v>81</v>
      </c>
      <c r="F211" s="55"/>
      <c r="G211" s="55"/>
      <c r="H211" s="73">
        <f t="shared" si="36"/>
        <v>0</v>
      </c>
      <c r="I211" s="73">
        <f t="shared" si="37"/>
        <v>0</v>
      </c>
      <c r="J211" s="73">
        <f t="shared" si="38"/>
        <v>0</v>
      </c>
    </row>
    <row r="212" spans="1:10" ht="12.75" x14ac:dyDescent="0.25">
      <c r="A212" s="212"/>
      <c r="B212" s="204"/>
      <c r="C212" s="53" t="s">
        <v>471</v>
      </c>
      <c r="D212" s="54" t="s">
        <v>472</v>
      </c>
      <c r="E212" s="53" t="s">
        <v>81</v>
      </c>
      <c r="F212" s="55"/>
      <c r="G212" s="55"/>
      <c r="H212" s="73">
        <f t="shared" si="36"/>
        <v>0</v>
      </c>
      <c r="I212" s="73">
        <f t="shared" si="37"/>
        <v>0</v>
      </c>
      <c r="J212" s="73">
        <f t="shared" si="38"/>
        <v>0</v>
      </c>
    </row>
    <row r="213" spans="1:10" ht="12.75" x14ac:dyDescent="0.25">
      <c r="A213" s="212"/>
      <c r="B213" s="65"/>
      <c r="C213" s="57"/>
      <c r="D213" s="58"/>
      <c r="E213" s="57"/>
      <c r="F213" s="59"/>
      <c r="G213" s="60"/>
      <c r="H213" s="74"/>
      <c r="I213" s="74"/>
      <c r="J213" s="74"/>
    </row>
    <row r="214" spans="1:10" ht="12.75" x14ac:dyDescent="0.25">
      <c r="A214" s="212"/>
      <c r="B214" s="204" t="s">
        <v>473</v>
      </c>
      <c r="C214" s="53" t="s">
        <v>474</v>
      </c>
      <c r="D214" s="54" t="s">
        <v>475</v>
      </c>
      <c r="E214" s="53" t="s">
        <v>120</v>
      </c>
      <c r="F214" s="55"/>
      <c r="G214" s="55"/>
      <c r="H214" s="73">
        <f t="shared" ref="H214:H222" si="39">F214*G214</f>
        <v>0</v>
      </c>
      <c r="I214" s="73">
        <f t="shared" ref="I214:I222" si="40">H214*24%</f>
        <v>0</v>
      </c>
      <c r="J214" s="73">
        <f t="shared" ref="J214:J222" si="41">H214+I214</f>
        <v>0</v>
      </c>
    </row>
    <row r="215" spans="1:10" ht="12.75" x14ac:dyDescent="0.25">
      <c r="A215" s="212"/>
      <c r="B215" s="204"/>
      <c r="C215" s="53" t="s">
        <v>476</v>
      </c>
      <c r="D215" s="54" t="s">
        <v>477</v>
      </c>
      <c r="E215" s="53" t="s">
        <v>120</v>
      </c>
      <c r="F215" s="55"/>
      <c r="G215" s="55"/>
      <c r="H215" s="73">
        <f t="shared" si="39"/>
        <v>0</v>
      </c>
      <c r="I215" s="73">
        <f t="shared" si="40"/>
        <v>0</v>
      </c>
      <c r="J215" s="73">
        <f t="shared" si="41"/>
        <v>0</v>
      </c>
    </row>
    <row r="216" spans="1:10" ht="12.75" x14ac:dyDescent="0.25">
      <c r="A216" s="212"/>
      <c r="B216" s="204"/>
      <c r="C216" s="53" t="s">
        <v>478</v>
      </c>
      <c r="D216" s="54" t="s">
        <v>479</v>
      </c>
      <c r="E216" s="53" t="s">
        <v>120</v>
      </c>
      <c r="F216" s="55"/>
      <c r="G216" s="55"/>
      <c r="H216" s="73">
        <f t="shared" si="39"/>
        <v>0</v>
      </c>
      <c r="I216" s="73">
        <f t="shared" si="40"/>
        <v>0</v>
      </c>
      <c r="J216" s="73">
        <f t="shared" si="41"/>
        <v>0</v>
      </c>
    </row>
    <row r="217" spans="1:10" ht="12.75" x14ac:dyDescent="0.25">
      <c r="A217" s="212"/>
      <c r="B217" s="204"/>
      <c r="C217" s="53" t="s">
        <v>480</v>
      </c>
      <c r="D217" s="54" t="s">
        <v>481</v>
      </c>
      <c r="E217" s="53" t="s">
        <v>120</v>
      </c>
      <c r="F217" s="55"/>
      <c r="G217" s="55"/>
      <c r="H217" s="73">
        <f t="shared" si="39"/>
        <v>0</v>
      </c>
      <c r="I217" s="73">
        <f t="shared" si="40"/>
        <v>0</v>
      </c>
      <c r="J217" s="73">
        <f t="shared" si="41"/>
        <v>0</v>
      </c>
    </row>
    <row r="218" spans="1:10" ht="12.75" x14ac:dyDescent="0.25">
      <c r="A218" s="212"/>
      <c r="B218" s="204"/>
      <c r="C218" s="53" t="s">
        <v>482</v>
      </c>
      <c r="D218" s="54" t="s">
        <v>483</v>
      </c>
      <c r="E218" s="53" t="s">
        <v>120</v>
      </c>
      <c r="F218" s="55"/>
      <c r="G218" s="55"/>
      <c r="H218" s="73">
        <f t="shared" si="39"/>
        <v>0</v>
      </c>
      <c r="I218" s="73">
        <f t="shared" si="40"/>
        <v>0</v>
      </c>
      <c r="J218" s="73">
        <f t="shared" si="41"/>
        <v>0</v>
      </c>
    </row>
    <row r="219" spans="1:10" ht="12.75" x14ac:dyDescent="0.25">
      <c r="A219" s="212"/>
      <c r="B219" s="204"/>
      <c r="C219" s="53" t="s">
        <v>484</v>
      </c>
      <c r="D219" s="54" t="s">
        <v>485</v>
      </c>
      <c r="E219" s="53" t="s">
        <v>120</v>
      </c>
      <c r="F219" s="55"/>
      <c r="G219" s="55"/>
      <c r="H219" s="73">
        <f t="shared" si="39"/>
        <v>0</v>
      </c>
      <c r="I219" s="73">
        <f t="shared" si="40"/>
        <v>0</v>
      </c>
      <c r="J219" s="73">
        <f t="shared" si="41"/>
        <v>0</v>
      </c>
    </row>
    <row r="220" spans="1:10" ht="12.75" x14ac:dyDescent="0.25">
      <c r="A220" s="212"/>
      <c r="B220" s="204"/>
      <c r="C220" s="53" t="s">
        <v>486</v>
      </c>
      <c r="D220" s="54" t="s">
        <v>487</v>
      </c>
      <c r="E220" s="53" t="s">
        <v>120</v>
      </c>
      <c r="F220" s="55"/>
      <c r="G220" s="55"/>
      <c r="H220" s="73">
        <f t="shared" si="39"/>
        <v>0</v>
      </c>
      <c r="I220" s="73">
        <f t="shared" si="40"/>
        <v>0</v>
      </c>
      <c r="J220" s="73">
        <f t="shared" si="41"/>
        <v>0</v>
      </c>
    </row>
    <row r="221" spans="1:10" ht="12.75" x14ac:dyDescent="0.25">
      <c r="A221" s="212"/>
      <c r="B221" s="204"/>
      <c r="C221" s="53" t="s">
        <v>488</v>
      </c>
      <c r="D221" s="54" t="s">
        <v>489</v>
      </c>
      <c r="E221" s="53" t="s">
        <v>84</v>
      </c>
      <c r="F221" s="55"/>
      <c r="G221" s="55"/>
      <c r="H221" s="73">
        <f t="shared" si="39"/>
        <v>0</v>
      </c>
      <c r="I221" s="73">
        <f t="shared" si="40"/>
        <v>0</v>
      </c>
      <c r="J221" s="73">
        <f t="shared" si="41"/>
        <v>0</v>
      </c>
    </row>
    <row r="222" spans="1:10" ht="12.75" x14ac:dyDescent="0.25">
      <c r="A222" s="212"/>
      <c r="B222" s="204"/>
      <c r="C222" s="53" t="s">
        <v>490</v>
      </c>
      <c r="D222" s="54" t="s">
        <v>491</v>
      </c>
      <c r="E222" s="53" t="s">
        <v>120</v>
      </c>
      <c r="F222" s="55"/>
      <c r="G222" s="55"/>
      <c r="H222" s="73">
        <f t="shared" si="39"/>
        <v>0</v>
      </c>
      <c r="I222" s="73">
        <f t="shared" si="40"/>
        <v>0</v>
      </c>
      <c r="J222" s="73">
        <f t="shared" si="41"/>
        <v>0</v>
      </c>
    </row>
    <row r="223" spans="1:10" ht="12.75" x14ac:dyDescent="0.25">
      <c r="A223" s="212"/>
      <c r="B223" s="65"/>
      <c r="C223" s="57"/>
      <c r="D223" s="58"/>
      <c r="E223" s="57"/>
      <c r="F223" s="59"/>
      <c r="G223" s="60"/>
      <c r="H223" s="74"/>
      <c r="I223" s="74"/>
      <c r="J223" s="74"/>
    </row>
    <row r="224" spans="1:10" ht="12.75" x14ac:dyDescent="0.25">
      <c r="A224" s="212"/>
      <c r="B224" s="204" t="s">
        <v>492</v>
      </c>
      <c r="C224" s="53" t="s">
        <v>493</v>
      </c>
      <c r="D224" s="54" t="s">
        <v>494</v>
      </c>
      <c r="E224" s="53" t="s">
        <v>120</v>
      </c>
      <c r="F224" s="55"/>
      <c r="G224" s="55"/>
      <c r="H224" s="73">
        <f>F224*G224</f>
        <v>0</v>
      </c>
      <c r="I224" s="73">
        <f>H224*24%</f>
        <v>0</v>
      </c>
      <c r="J224" s="73">
        <f>H224+I224</f>
        <v>0</v>
      </c>
    </row>
    <row r="225" spans="1:10" ht="12.75" x14ac:dyDescent="0.25">
      <c r="A225" s="212"/>
      <c r="B225" s="204"/>
      <c r="C225" s="53" t="s">
        <v>495</v>
      </c>
      <c r="D225" s="54" t="s">
        <v>496</v>
      </c>
      <c r="E225" s="53" t="s">
        <v>120</v>
      </c>
      <c r="F225" s="55"/>
      <c r="G225" s="55"/>
      <c r="H225" s="73">
        <f>F225*G225</f>
        <v>0</v>
      </c>
      <c r="I225" s="73">
        <f>H225*24%</f>
        <v>0</v>
      </c>
      <c r="J225" s="73">
        <f>H225+I225</f>
        <v>0</v>
      </c>
    </row>
    <row r="226" spans="1:10" ht="12.75" x14ac:dyDescent="0.25">
      <c r="A226" s="212"/>
      <c r="B226" s="204"/>
      <c r="C226" s="53" t="s">
        <v>497</v>
      </c>
      <c r="D226" s="54" t="s">
        <v>498</v>
      </c>
      <c r="E226" s="53" t="s">
        <v>120</v>
      </c>
      <c r="F226" s="55"/>
      <c r="G226" s="55"/>
      <c r="H226" s="73">
        <f>F226*G226</f>
        <v>0</v>
      </c>
      <c r="I226" s="73">
        <f>H226*24%</f>
        <v>0</v>
      </c>
      <c r="J226" s="73">
        <f>H226+I226</f>
        <v>0</v>
      </c>
    </row>
    <row r="227" spans="1:10" ht="12.75" x14ac:dyDescent="0.25">
      <c r="A227" s="212"/>
      <c r="B227" s="204"/>
      <c r="C227" s="53" t="s">
        <v>499</v>
      </c>
      <c r="D227" s="54" t="s">
        <v>500</v>
      </c>
      <c r="E227" s="53" t="s">
        <v>120</v>
      </c>
      <c r="F227" s="55"/>
      <c r="G227" s="55"/>
      <c r="H227" s="73">
        <f>F227*G227</f>
        <v>0</v>
      </c>
      <c r="I227" s="73">
        <f>H227*24%</f>
        <v>0</v>
      </c>
      <c r="J227" s="73">
        <f>H227+I227</f>
        <v>0</v>
      </c>
    </row>
    <row r="228" spans="1:10" ht="12.75" x14ac:dyDescent="0.25">
      <c r="A228" s="212"/>
      <c r="B228" s="204"/>
      <c r="C228" s="53" t="s">
        <v>501</v>
      </c>
      <c r="D228" s="54" t="s">
        <v>502</v>
      </c>
      <c r="E228" s="53" t="s">
        <v>120</v>
      </c>
      <c r="F228" s="55"/>
      <c r="G228" s="55"/>
      <c r="H228" s="73">
        <f>F228*G228</f>
        <v>0</v>
      </c>
      <c r="I228" s="73">
        <f>H228*24%</f>
        <v>0</v>
      </c>
      <c r="J228" s="73">
        <f>H228+I228</f>
        <v>0</v>
      </c>
    </row>
    <row r="229" spans="1:10" ht="12.75" x14ac:dyDescent="0.25">
      <c r="A229" s="213"/>
      <c r="B229" s="65"/>
      <c r="C229" s="57"/>
      <c r="D229" s="58"/>
      <c r="E229" s="57"/>
      <c r="F229" s="59"/>
      <c r="G229" s="60"/>
      <c r="H229" s="74"/>
      <c r="I229" s="74"/>
      <c r="J229" s="74"/>
    </row>
    <row r="230" spans="1:10" ht="12.75" x14ac:dyDescent="0.25">
      <c r="A230" s="201" t="s">
        <v>503</v>
      </c>
      <c r="B230" s="204" t="s">
        <v>504</v>
      </c>
      <c r="C230" s="53" t="s">
        <v>505</v>
      </c>
      <c r="D230" s="54" t="s">
        <v>506</v>
      </c>
      <c r="E230" s="53" t="s">
        <v>507</v>
      </c>
      <c r="F230" s="55"/>
      <c r="G230" s="55"/>
      <c r="H230" s="73">
        <f>F230*G230</f>
        <v>0</v>
      </c>
      <c r="I230" s="73">
        <f>H230*24%</f>
        <v>0</v>
      </c>
      <c r="J230" s="73">
        <f>H230+I230</f>
        <v>0</v>
      </c>
    </row>
    <row r="231" spans="1:10" ht="12.75" x14ac:dyDescent="0.25">
      <c r="A231" s="202"/>
      <c r="B231" s="204"/>
      <c r="C231" s="53">
        <v>20.02</v>
      </c>
      <c r="D231" s="54" t="s">
        <v>508</v>
      </c>
      <c r="E231" s="53" t="s">
        <v>74</v>
      </c>
      <c r="F231" s="55"/>
      <c r="G231" s="55"/>
      <c r="H231" s="73">
        <f>F231*G231</f>
        <v>0</v>
      </c>
      <c r="I231" s="73">
        <f>H231*24%</f>
        <v>0</v>
      </c>
      <c r="J231" s="73">
        <f>H231+I231</f>
        <v>0</v>
      </c>
    </row>
    <row r="232" spans="1:10" ht="12.75" x14ac:dyDescent="0.25">
      <c r="A232" s="202"/>
      <c r="B232" s="204"/>
      <c r="C232" s="53" t="s">
        <v>509</v>
      </c>
      <c r="D232" s="54" t="s">
        <v>510</v>
      </c>
      <c r="E232" s="53" t="s">
        <v>120</v>
      </c>
      <c r="F232" s="55"/>
      <c r="G232" s="55"/>
      <c r="H232" s="73">
        <f>F232*G232</f>
        <v>0</v>
      </c>
      <c r="I232" s="73">
        <f>H232*24%</f>
        <v>0</v>
      </c>
      <c r="J232" s="73">
        <f>H232+I232</f>
        <v>0</v>
      </c>
    </row>
    <row r="233" spans="1:10" ht="12.75" x14ac:dyDescent="0.25">
      <c r="A233" s="202"/>
      <c r="B233" s="65"/>
      <c r="C233" s="57"/>
      <c r="D233" s="58"/>
      <c r="E233" s="57"/>
      <c r="F233" s="59"/>
      <c r="G233" s="60"/>
      <c r="H233" s="74"/>
      <c r="I233" s="74"/>
      <c r="J233" s="74"/>
    </row>
    <row r="234" spans="1:10" ht="25.5" x14ac:dyDescent="0.25">
      <c r="A234" s="202"/>
      <c r="B234" s="204" t="s">
        <v>511</v>
      </c>
      <c r="C234" s="53" t="s">
        <v>512</v>
      </c>
      <c r="D234" s="54" t="s">
        <v>513</v>
      </c>
      <c r="E234" s="53" t="s">
        <v>120</v>
      </c>
      <c r="F234" s="55"/>
      <c r="G234" s="55"/>
      <c r="H234" s="73">
        <f>F234*G234</f>
        <v>0</v>
      </c>
      <c r="I234" s="73">
        <f>H234*24%</f>
        <v>0</v>
      </c>
      <c r="J234" s="73">
        <f>H234+I234</f>
        <v>0</v>
      </c>
    </row>
    <row r="235" spans="1:10" ht="12.75" x14ac:dyDescent="0.25">
      <c r="A235" s="202"/>
      <c r="B235" s="204"/>
      <c r="C235" s="53" t="s">
        <v>514</v>
      </c>
      <c r="D235" s="54" t="s">
        <v>515</v>
      </c>
      <c r="E235" s="53" t="s">
        <v>120</v>
      </c>
      <c r="F235" s="55"/>
      <c r="G235" s="55"/>
      <c r="H235" s="73">
        <f>F235*G235</f>
        <v>0</v>
      </c>
      <c r="I235" s="73">
        <f>H235*24%</f>
        <v>0</v>
      </c>
      <c r="J235" s="73">
        <f>H235+I235</f>
        <v>0</v>
      </c>
    </row>
    <row r="236" spans="1:10" ht="12.75" x14ac:dyDescent="0.25">
      <c r="A236" s="202"/>
      <c r="B236" s="204"/>
      <c r="C236" s="53" t="s">
        <v>516</v>
      </c>
      <c r="D236" s="54" t="s">
        <v>517</v>
      </c>
      <c r="E236" s="53" t="s">
        <v>120</v>
      </c>
      <c r="F236" s="55"/>
      <c r="G236" s="55"/>
      <c r="H236" s="73">
        <f>F236*G236</f>
        <v>0</v>
      </c>
      <c r="I236" s="73">
        <f>H236*24%</f>
        <v>0</v>
      </c>
      <c r="J236" s="73">
        <f>H236+I236</f>
        <v>0</v>
      </c>
    </row>
    <row r="237" spans="1:10" ht="12.75" x14ac:dyDescent="0.25">
      <c r="A237" s="202"/>
      <c r="B237" s="204"/>
      <c r="C237" s="53" t="s">
        <v>518</v>
      </c>
      <c r="D237" s="54" t="s">
        <v>519</v>
      </c>
      <c r="E237" s="53" t="s">
        <v>120</v>
      </c>
      <c r="F237" s="55"/>
      <c r="G237" s="55"/>
      <c r="H237" s="73">
        <f>F237*G237</f>
        <v>0</v>
      </c>
      <c r="I237" s="73">
        <f>H237*24%</f>
        <v>0</v>
      </c>
      <c r="J237" s="73">
        <f>H237+I237</f>
        <v>0</v>
      </c>
    </row>
    <row r="238" spans="1:10" ht="12.75" x14ac:dyDescent="0.25">
      <c r="A238" s="202"/>
      <c r="B238" s="65"/>
      <c r="C238" s="57"/>
      <c r="D238" s="58"/>
      <c r="E238" s="57"/>
      <c r="F238" s="59"/>
      <c r="G238" s="60"/>
      <c r="H238" s="74"/>
      <c r="I238" s="74"/>
      <c r="J238" s="74"/>
    </row>
    <row r="239" spans="1:10" ht="12.75" x14ac:dyDescent="0.25">
      <c r="A239" s="202"/>
      <c r="B239" s="204" t="s">
        <v>520</v>
      </c>
      <c r="C239" s="53" t="s">
        <v>521</v>
      </c>
      <c r="D239" s="54" t="s">
        <v>522</v>
      </c>
      <c r="E239" s="53" t="s">
        <v>120</v>
      </c>
      <c r="F239" s="55"/>
      <c r="G239" s="55"/>
      <c r="H239" s="73">
        <f t="shared" ref="H239:H252" si="42">F239*G239</f>
        <v>0</v>
      </c>
      <c r="I239" s="73">
        <f t="shared" ref="I239:I252" si="43">H239*24%</f>
        <v>0</v>
      </c>
      <c r="J239" s="73">
        <f t="shared" ref="J239:J252" si="44">H239+I239</f>
        <v>0</v>
      </c>
    </row>
    <row r="240" spans="1:10" ht="12.75" x14ac:dyDescent="0.25">
      <c r="A240" s="202"/>
      <c r="B240" s="204"/>
      <c r="C240" s="53" t="s">
        <v>523</v>
      </c>
      <c r="D240" s="54" t="s">
        <v>629</v>
      </c>
      <c r="E240" s="53" t="s">
        <v>120</v>
      </c>
      <c r="F240" s="55"/>
      <c r="G240" s="55"/>
      <c r="H240" s="73">
        <f t="shared" si="42"/>
        <v>0</v>
      </c>
      <c r="I240" s="73">
        <f t="shared" si="43"/>
        <v>0</v>
      </c>
      <c r="J240" s="73">
        <f t="shared" si="44"/>
        <v>0</v>
      </c>
    </row>
    <row r="241" spans="1:10" ht="12.75" x14ac:dyDescent="0.25">
      <c r="A241" s="202"/>
      <c r="B241" s="204"/>
      <c r="C241" s="53" t="s">
        <v>524</v>
      </c>
      <c r="D241" s="54" t="s">
        <v>630</v>
      </c>
      <c r="E241" s="53" t="s">
        <v>120</v>
      </c>
      <c r="F241" s="55"/>
      <c r="G241" s="55"/>
      <c r="H241" s="73">
        <f t="shared" si="42"/>
        <v>0</v>
      </c>
      <c r="I241" s="73">
        <f t="shared" si="43"/>
        <v>0</v>
      </c>
      <c r="J241" s="73">
        <f t="shared" si="44"/>
        <v>0</v>
      </c>
    </row>
    <row r="242" spans="1:10" ht="12.75" x14ac:dyDescent="0.25">
      <c r="A242" s="202"/>
      <c r="B242" s="204"/>
      <c r="C242" s="53" t="s">
        <v>525</v>
      </c>
      <c r="D242" s="54" t="s">
        <v>526</v>
      </c>
      <c r="E242" s="53" t="s">
        <v>120</v>
      </c>
      <c r="F242" s="55"/>
      <c r="G242" s="55"/>
      <c r="H242" s="73">
        <f t="shared" si="42"/>
        <v>0</v>
      </c>
      <c r="I242" s="73">
        <f t="shared" si="43"/>
        <v>0</v>
      </c>
      <c r="J242" s="73">
        <f t="shared" si="44"/>
        <v>0</v>
      </c>
    </row>
    <row r="243" spans="1:10" ht="12.75" x14ac:dyDescent="0.25">
      <c r="A243" s="202"/>
      <c r="B243" s="204"/>
      <c r="C243" s="53" t="s">
        <v>527</v>
      </c>
      <c r="D243" s="54" t="s">
        <v>528</v>
      </c>
      <c r="E243" s="53" t="s">
        <v>120</v>
      </c>
      <c r="F243" s="55"/>
      <c r="G243" s="55"/>
      <c r="H243" s="73">
        <f t="shared" si="42"/>
        <v>0</v>
      </c>
      <c r="I243" s="73">
        <f t="shared" si="43"/>
        <v>0</v>
      </c>
      <c r="J243" s="73">
        <f t="shared" si="44"/>
        <v>0</v>
      </c>
    </row>
    <row r="244" spans="1:10" ht="12.75" x14ac:dyDescent="0.25">
      <c r="A244" s="202"/>
      <c r="B244" s="204"/>
      <c r="C244" s="53" t="s">
        <v>529</v>
      </c>
      <c r="D244" s="54" t="s">
        <v>530</v>
      </c>
      <c r="E244" s="53" t="s">
        <v>120</v>
      </c>
      <c r="F244" s="55"/>
      <c r="G244" s="55"/>
      <c r="H244" s="73">
        <f t="shared" si="42"/>
        <v>0</v>
      </c>
      <c r="I244" s="73">
        <f t="shared" si="43"/>
        <v>0</v>
      </c>
      <c r="J244" s="73">
        <f t="shared" si="44"/>
        <v>0</v>
      </c>
    </row>
    <row r="245" spans="1:10" ht="12.75" x14ac:dyDescent="0.25">
      <c r="A245" s="202"/>
      <c r="B245" s="204"/>
      <c r="C245" s="53" t="s">
        <v>531</v>
      </c>
      <c r="D245" s="54" t="s">
        <v>532</v>
      </c>
      <c r="E245" s="53" t="s">
        <v>120</v>
      </c>
      <c r="F245" s="55"/>
      <c r="G245" s="55"/>
      <c r="H245" s="73">
        <f t="shared" si="42"/>
        <v>0</v>
      </c>
      <c r="I245" s="73">
        <f t="shared" si="43"/>
        <v>0</v>
      </c>
      <c r="J245" s="73">
        <f t="shared" si="44"/>
        <v>0</v>
      </c>
    </row>
    <row r="246" spans="1:10" ht="12.75" x14ac:dyDescent="0.25">
      <c r="A246" s="202"/>
      <c r="B246" s="204"/>
      <c r="C246" s="53" t="s">
        <v>533</v>
      </c>
      <c r="D246" s="54" t="s">
        <v>534</v>
      </c>
      <c r="E246" s="53" t="s">
        <v>120</v>
      </c>
      <c r="F246" s="55"/>
      <c r="G246" s="55"/>
      <c r="H246" s="73">
        <f t="shared" si="42"/>
        <v>0</v>
      </c>
      <c r="I246" s="73">
        <f t="shared" si="43"/>
        <v>0</v>
      </c>
      <c r="J246" s="73">
        <f t="shared" si="44"/>
        <v>0</v>
      </c>
    </row>
    <row r="247" spans="1:10" ht="12.75" x14ac:dyDescent="0.25">
      <c r="A247" s="202"/>
      <c r="B247" s="204"/>
      <c r="C247" s="53" t="s">
        <v>535</v>
      </c>
      <c r="D247" s="54" t="s">
        <v>536</v>
      </c>
      <c r="E247" s="53" t="s">
        <v>120</v>
      </c>
      <c r="F247" s="55"/>
      <c r="G247" s="55"/>
      <c r="H247" s="73">
        <f t="shared" si="42"/>
        <v>0</v>
      </c>
      <c r="I247" s="73">
        <f t="shared" si="43"/>
        <v>0</v>
      </c>
      <c r="J247" s="73">
        <f t="shared" si="44"/>
        <v>0</v>
      </c>
    </row>
    <row r="248" spans="1:10" ht="12.75" x14ac:dyDescent="0.25">
      <c r="A248" s="202"/>
      <c r="B248" s="204"/>
      <c r="C248" s="53" t="s">
        <v>537</v>
      </c>
      <c r="D248" s="54" t="s">
        <v>538</v>
      </c>
      <c r="E248" s="53" t="s">
        <v>120</v>
      </c>
      <c r="F248" s="55"/>
      <c r="G248" s="55"/>
      <c r="H248" s="73">
        <f t="shared" si="42"/>
        <v>0</v>
      </c>
      <c r="I248" s="73">
        <f t="shared" si="43"/>
        <v>0</v>
      </c>
      <c r="J248" s="73">
        <f t="shared" si="44"/>
        <v>0</v>
      </c>
    </row>
    <row r="249" spans="1:10" ht="12.75" x14ac:dyDescent="0.25">
      <c r="A249" s="202"/>
      <c r="B249" s="204"/>
      <c r="C249" s="53" t="s">
        <v>539</v>
      </c>
      <c r="D249" s="54" t="s">
        <v>540</v>
      </c>
      <c r="E249" s="53" t="s">
        <v>120</v>
      </c>
      <c r="F249" s="55"/>
      <c r="G249" s="55"/>
      <c r="H249" s="73">
        <f t="shared" si="42"/>
        <v>0</v>
      </c>
      <c r="I249" s="73">
        <f t="shared" si="43"/>
        <v>0</v>
      </c>
      <c r="J249" s="73">
        <f t="shared" si="44"/>
        <v>0</v>
      </c>
    </row>
    <row r="250" spans="1:10" ht="12.75" x14ac:dyDescent="0.25">
      <c r="A250" s="202"/>
      <c r="B250" s="204"/>
      <c r="C250" s="53" t="s">
        <v>541</v>
      </c>
      <c r="D250" s="54" t="s">
        <v>542</v>
      </c>
      <c r="E250" s="53" t="s">
        <v>120</v>
      </c>
      <c r="F250" s="55"/>
      <c r="G250" s="55"/>
      <c r="H250" s="73">
        <f t="shared" si="42"/>
        <v>0</v>
      </c>
      <c r="I250" s="73">
        <f t="shared" si="43"/>
        <v>0</v>
      </c>
      <c r="J250" s="73">
        <f t="shared" si="44"/>
        <v>0</v>
      </c>
    </row>
    <row r="251" spans="1:10" ht="12.75" x14ac:dyDescent="0.25">
      <c r="A251" s="202"/>
      <c r="B251" s="204"/>
      <c r="C251" s="53" t="s">
        <v>543</v>
      </c>
      <c r="D251" s="54" t="s">
        <v>544</v>
      </c>
      <c r="E251" s="53" t="s">
        <v>120</v>
      </c>
      <c r="F251" s="55"/>
      <c r="G251" s="55"/>
      <c r="H251" s="73">
        <f t="shared" si="42"/>
        <v>0</v>
      </c>
      <c r="I251" s="73">
        <f t="shared" si="43"/>
        <v>0</v>
      </c>
      <c r="J251" s="73">
        <f t="shared" si="44"/>
        <v>0</v>
      </c>
    </row>
    <row r="252" spans="1:10" ht="12.75" x14ac:dyDescent="0.25">
      <c r="A252" s="202"/>
      <c r="B252" s="204"/>
      <c r="C252" s="53" t="s">
        <v>545</v>
      </c>
      <c r="D252" s="54" t="s">
        <v>546</v>
      </c>
      <c r="E252" s="53" t="s">
        <v>120</v>
      </c>
      <c r="F252" s="55"/>
      <c r="G252" s="55"/>
      <c r="H252" s="73">
        <f t="shared" si="42"/>
        <v>0</v>
      </c>
      <c r="I252" s="73">
        <f t="shared" si="43"/>
        <v>0</v>
      </c>
      <c r="J252" s="73">
        <f t="shared" si="44"/>
        <v>0</v>
      </c>
    </row>
    <row r="253" spans="1:10" ht="12.75" x14ac:dyDescent="0.25">
      <c r="A253" s="202"/>
      <c r="B253" s="65"/>
      <c r="C253" s="57"/>
      <c r="D253" s="58"/>
      <c r="E253" s="57"/>
      <c r="F253" s="59"/>
      <c r="G253" s="60"/>
      <c r="H253" s="74"/>
      <c r="I253" s="74"/>
      <c r="J253" s="74"/>
    </row>
    <row r="254" spans="1:10" ht="12.75" x14ac:dyDescent="0.25">
      <c r="A254" s="202"/>
      <c r="B254" s="66" t="s">
        <v>547</v>
      </c>
      <c r="C254" s="53" t="s">
        <v>548</v>
      </c>
      <c r="D254" s="54" t="s">
        <v>549</v>
      </c>
      <c r="E254" s="53" t="s">
        <v>120</v>
      </c>
      <c r="F254" s="55"/>
      <c r="G254" s="55"/>
      <c r="H254" s="73">
        <f>F254*G254</f>
        <v>0</v>
      </c>
      <c r="I254" s="73">
        <f>H254*24%</f>
        <v>0</v>
      </c>
      <c r="J254" s="73">
        <f>H254+I254</f>
        <v>0</v>
      </c>
    </row>
    <row r="255" spans="1:10" ht="12.75" x14ac:dyDescent="0.25">
      <c r="A255" s="202"/>
      <c r="B255" s="65"/>
      <c r="C255" s="57"/>
      <c r="D255" s="58"/>
      <c r="E255" s="57"/>
      <c r="F255" s="59"/>
      <c r="G255" s="60"/>
      <c r="H255" s="74"/>
      <c r="I255" s="74"/>
      <c r="J255" s="74"/>
    </row>
    <row r="256" spans="1:10" ht="12.75" x14ac:dyDescent="0.25">
      <c r="A256" s="202"/>
      <c r="B256" s="66" t="s">
        <v>550</v>
      </c>
      <c r="C256" s="53" t="s">
        <v>551</v>
      </c>
      <c r="D256" s="54" t="s">
        <v>552</v>
      </c>
      <c r="E256" s="53" t="s">
        <v>161</v>
      </c>
      <c r="F256" s="55"/>
      <c r="G256" s="55"/>
      <c r="H256" s="73">
        <f>F256*G256</f>
        <v>0</v>
      </c>
      <c r="I256" s="73">
        <f>H256*24%</f>
        <v>0</v>
      </c>
      <c r="J256" s="73">
        <f>H256+I256</f>
        <v>0</v>
      </c>
    </row>
    <row r="257" spans="1:10" ht="12.75" x14ac:dyDescent="0.25">
      <c r="A257" s="203"/>
      <c r="B257" s="65"/>
      <c r="C257" s="57"/>
      <c r="D257" s="58"/>
      <c r="E257" s="57"/>
      <c r="F257" s="59"/>
      <c r="G257" s="60"/>
      <c r="H257" s="74"/>
      <c r="I257" s="74"/>
      <c r="J257" s="74"/>
    </row>
    <row r="258" spans="1:10" ht="12.75" x14ac:dyDescent="0.25">
      <c r="A258" s="191" t="s">
        <v>553</v>
      </c>
      <c r="B258" s="204" t="s">
        <v>554</v>
      </c>
      <c r="C258" s="53" t="s">
        <v>555</v>
      </c>
      <c r="D258" s="54" t="s">
        <v>556</v>
      </c>
      <c r="E258" s="53" t="s">
        <v>557</v>
      </c>
      <c r="F258" s="55"/>
      <c r="G258" s="55"/>
      <c r="H258" s="73">
        <f t="shared" ref="H258:H293" si="45">F258*G258</f>
        <v>0</v>
      </c>
      <c r="I258" s="73">
        <f t="shared" ref="I258:I293" si="46">H258*24%</f>
        <v>0</v>
      </c>
      <c r="J258" s="73">
        <f t="shared" ref="J258:J293" si="47">H258+I258</f>
        <v>0</v>
      </c>
    </row>
    <row r="259" spans="1:10" ht="12.75" x14ac:dyDescent="0.25">
      <c r="A259" s="192"/>
      <c r="B259" s="204"/>
      <c r="C259" s="53" t="s">
        <v>558</v>
      </c>
      <c r="D259" s="54" t="s">
        <v>559</v>
      </c>
      <c r="E259" s="53" t="s">
        <v>84</v>
      </c>
      <c r="F259" s="55"/>
      <c r="G259" s="55"/>
      <c r="H259" s="73">
        <f t="shared" si="45"/>
        <v>0</v>
      </c>
      <c r="I259" s="73">
        <f t="shared" si="46"/>
        <v>0</v>
      </c>
      <c r="J259" s="73">
        <f t="shared" si="47"/>
        <v>0</v>
      </c>
    </row>
    <row r="260" spans="1:10" ht="12.75" x14ac:dyDescent="0.25">
      <c r="A260" s="192"/>
      <c r="B260" s="204"/>
      <c r="C260" s="53" t="s">
        <v>560</v>
      </c>
      <c r="D260" s="54" t="s">
        <v>561</v>
      </c>
      <c r="E260" s="53" t="s">
        <v>84</v>
      </c>
      <c r="F260" s="55"/>
      <c r="G260" s="55"/>
      <c r="H260" s="73">
        <f t="shared" si="45"/>
        <v>0</v>
      </c>
      <c r="I260" s="73">
        <f t="shared" si="46"/>
        <v>0</v>
      </c>
      <c r="J260" s="73">
        <f t="shared" si="47"/>
        <v>0</v>
      </c>
    </row>
    <row r="261" spans="1:10" ht="12.75" x14ac:dyDescent="0.25">
      <c r="A261" s="192"/>
      <c r="B261" s="204"/>
      <c r="C261" s="53" t="s">
        <v>562</v>
      </c>
      <c r="D261" s="54" t="s">
        <v>563</v>
      </c>
      <c r="E261" s="53" t="s">
        <v>84</v>
      </c>
      <c r="F261" s="55"/>
      <c r="G261" s="55"/>
      <c r="H261" s="73">
        <f t="shared" si="45"/>
        <v>0</v>
      </c>
      <c r="I261" s="73">
        <f t="shared" si="46"/>
        <v>0</v>
      </c>
      <c r="J261" s="73">
        <f t="shared" si="47"/>
        <v>0</v>
      </c>
    </row>
    <row r="262" spans="1:10" ht="12.75" x14ac:dyDescent="0.25">
      <c r="A262" s="192"/>
      <c r="B262" s="204"/>
      <c r="C262" s="53" t="s">
        <v>564</v>
      </c>
      <c r="D262" s="54" t="s">
        <v>565</v>
      </c>
      <c r="E262" s="53" t="s">
        <v>84</v>
      </c>
      <c r="F262" s="55"/>
      <c r="G262" s="55"/>
      <c r="H262" s="73">
        <f t="shared" si="45"/>
        <v>0</v>
      </c>
      <c r="I262" s="73">
        <f t="shared" si="46"/>
        <v>0</v>
      </c>
      <c r="J262" s="73">
        <f t="shared" si="47"/>
        <v>0</v>
      </c>
    </row>
    <row r="263" spans="1:10" ht="12.75" x14ac:dyDescent="0.25">
      <c r="A263" s="192"/>
      <c r="B263" s="204"/>
      <c r="C263" s="53" t="s">
        <v>566</v>
      </c>
      <c r="D263" s="54" t="s">
        <v>567</v>
      </c>
      <c r="E263" s="53" t="s">
        <v>84</v>
      </c>
      <c r="F263" s="55"/>
      <c r="G263" s="55"/>
      <c r="H263" s="73">
        <f t="shared" si="45"/>
        <v>0</v>
      </c>
      <c r="I263" s="73">
        <f t="shared" si="46"/>
        <v>0</v>
      </c>
      <c r="J263" s="73">
        <f t="shared" si="47"/>
        <v>0</v>
      </c>
    </row>
    <row r="264" spans="1:10" ht="12.75" x14ac:dyDescent="0.25">
      <c r="A264" s="192"/>
      <c r="B264" s="204"/>
      <c r="C264" s="53" t="s">
        <v>568</v>
      </c>
      <c r="D264" s="54" t="s">
        <v>569</v>
      </c>
      <c r="E264" s="53" t="s">
        <v>557</v>
      </c>
      <c r="F264" s="55"/>
      <c r="G264" s="55"/>
      <c r="H264" s="73">
        <f t="shared" si="45"/>
        <v>0</v>
      </c>
      <c r="I264" s="73">
        <f t="shared" si="46"/>
        <v>0</v>
      </c>
      <c r="J264" s="73">
        <f t="shared" si="47"/>
        <v>0</v>
      </c>
    </row>
    <row r="265" spans="1:10" ht="12.75" x14ac:dyDescent="0.25">
      <c r="A265" s="192"/>
      <c r="B265" s="204"/>
      <c r="C265" s="53" t="s">
        <v>570</v>
      </c>
      <c r="D265" s="54" t="s">
        <v>571</v>
      </c>
      <c r="E265" s="53" t="s">
        <v>161</v>
      </c>
      <c r="F265" s="55"/>
      <c r="G265" s="55"/>
      <c r="H265" s="73">
        <f t="shared" si="45"/>
        <v>0</v>
      </c>
      <c r="I265" s="73">
        <f t="shared" si="46"/>
        <v>0</v>
      </c>
      <c r="J265" s="73">
        <f t="shared" si="47"/>
        <v>0</v>
      </c>
    </row>
    <row r="266" spans="1:10" ht="12.75" x14ac:dyDescent="0.25">
      <c r="A266" s="192"/>
      <c r="B266" s="204"/>
      <c r="C266" s="53" t="s">
        <v>572</v>
      </c>
      <c r="D266" s="54" t="s">
        <v>573</v>
      </c>
      <c r="E266" s="53" t="s">
        <v>74</v>
      </c>
      <c r="F266" s="55"/>
      <c r="G266" s="55"/>
      <c r="H266" s="73">
        <f t="shared" si="45"/>
        <v>0</v>
      </c>
      <c r="I266" s="73">
        <f t="shared" si="46"/>
        <v>0</v>
      </c>
      <c r="J266" s="73">
        <f t="shared" si="47"/>
        <v>0</v>
      </c>
    </row>
    <row r="267" spans="1:10" ht="12.75" x14ac:dyDescent="0.25">
      <c r="A267" s="192"/>
      <c r="B267" s="204"/>
      <c r="C267" s="53" t="s">
        <v>574</v>
      </c>
      <c r="D267" s="54" t="s">
        <v>575</v>
      </c>
      <c r="E267" s="53" t="s">
        <v>84</v>
      </c>
      <c r="F267" s="55"/>
      <c r="G267" s="55"/>
      <c r="H267" s="73">
        <f t="shared" si="45"/>
        <v>0</v>
      </c>
      <c r="I267" s="73">
        <f t="shared" si="46"/>
        <v>0</v>
      </c>
      <c r="J267" s="73">
        <f t="shared" si="47"/>
        <v>0</v>
      </c>
    </row>
    <row r="268" spans="1:10" ht="12.75" x14ac:dyDescent="0.25">
      <c r="A268" s="192"/>
      <c r="B268" s="204"/>
      <c r="C268" s="53" t="s">
        <v>576</v>
      </c>
      <c r="D268" s="54" t="s">
        <v>577</v>
      </c>
      <c r="E268" s="53" t="s">
        <v>84</v>
      </c>
      <c r="F268" s="55"/>
      <c r="G268" s="55"/>
      <c r="H268" s="73">
        <f t="shared" si="45"/>
        <v>0</v>
      </c>
      <c r="I268" s="73">
        <f t="shared" si="46"/>
        <v>0</v>
      </c>
      <c r="J268" s="73">
        <f t="shared" si="47"/>
        <v>0</v>
      </c>
    </row>
    <row r="269" spans="1:10" ht="12.75" x14ac:dyDescent="0.25">
      <c r="A269" s="192"/>
      <c r="B269" s="204"/>
      <c r="C269" s="53" t="s">
        <v>578</v>
      </c>
      <c r="D269" s="54" t="s">
        <v>579</v>
      </c>
      <c r="E269" s="53" t="s">
        <v>74</v>
      </c>
      <c r="F269" s="55"/>
      <c r="G269" s="55"/>
      <c r="H269" s="73">
        <f t="shared" si="45"/>
        <v>0</v>
      </c>
      <c r="I269" s="73">
        <f t="shared" si="46"/>
        <v>0</v>
      </c>
      <c r="J269" s="73">
        <f t="shared" si="47"/>
        <v>0</v>
      </c>
    </row>
    <row r="270" spans="1:10" ht="12.75" x14ac:dyDescent="0.25">
      <c r="A270" s="192"/>
      <c r="B270" s="204"/>
      <c r="C270" s="53" t="s">
        <v>580</v>
      </c>
      <c r="D270" s="54" t="s">
        <v>581</v>
      </c>
      <c r="E270" s="53" t="s">
        <v>84</v>
      </c>
      <c r="F270" s="55"/>
      <c r="G270" s="55"/>
      <c r="H270" s="73">
        <f t="shared" si="45"/>
        <v>0</v>
      </c>
      <c r="I270" s="73">
        <f t="shared" si="46"/>
        <v>0</v>
      </c>
      <c r="J270" s="73">
        <f t="shared" si="47"/>
        <v>0</v>
      </c>
    </row>
    <row r="271" spans="1:10" ht="12.75" x14ac:dyDescent="0.25">
      <c r="A271" s="192"/>
      <c r="B271" s="204"/>
      <c r="C271" s="53" t="s">
        <v>582</v>
      </c>
      <c r="D271" s="54" t="s">
        <v>583</v>
      </c>
      <c r="E271" s="53" t="s">
        <v>74</v>
      </c>
      <c r="F271" s="55"/>
      <c r="G271" s="55"/>
      <c r="H271" s="73">
        <f t="shared" si="45"/>
        <v>0</v>
      </c>
      <c r="I271" s="73">
        <f t="shared" si="46"/>
        <v>0</v>
      </c>
      <c r="J271" s="73">
        <f t="shared" si="47"/>
        <v>0</v>
      </c>
    </row>
    <row r="272" spans="1:10" ht="12.75" x14ac:dyDescent="0.25">
      <c r="A272" s="192"/>
      <c r="B272" s="204"/>
      <c r="C272" s="53" t="s">
        <v>584</v>
      </c>
      <c r="D272" s="54" t="s">
        <v>585</v>
      </c>
      <c r="E272" s="53" t="s">
        <v>74</v>
      </c>
      <c r="F272" s="55"/>
      <c r="G272" s="55"/>
      <c r="H272" s="73">
        <f t="shared" si="45"/>
        <v>0</v>
      </c>
      <c r="I272" s="73">
        <f t="shared" si="46"/>
        <v>0</v>
      </c>
      <c r="J272" s="73">
        <f t="shared" si="47"/>
        <v>0</v>
      </c>
    </row>
    <row r="273" spans="1:10" ht="12.75" x14ac:dyDescent="0.25">
      <c r="A273" s="192"/>
      <c r="B273" s="204"/>
      <c r="C273" s="53" t="s">
        <v>586</v>
      </c>
      <c r="D273" s="54" t="s">
        <v>587</v>
      </c>
      <c r="E273" s="53" t="s">
        <v>161</v>
      </c>
      <c r="F273" s="55"/>
      <c r="G273" s="55"/>
      <c r="H273" s="73">
        <f t="shared" si="45"/>
        <v>0</v>
      </c>
      <c r="I273" s="73">
        <f t="shared" si="46"/>
        <v>0</v>
      </c>
      <c r="J273" s="73">
        <f t="shared" si="47"/>
        <v>0</v>
      </c>
    </row>
    <row r="274" spans="1:10" ht="12.75" x14ac:dyDescent="0.25">
      <c r="A274" s="192"/>
      <c r="B274" s="204"/>
      <c r="C274" s="53" t="s">
        <v>588</v>
      </c>
      <c r="D274" s="54" t="s">
        <v>589</v>
      </c>
      <c r="E274" s="53" t="s">
        <v>74</v>
      </c>
      <c r="F274" s="55"/>
      <c r="G274" s="55"/>
      <c r="H274" s="73">
        <f t="shared" si="45"/>
        <v>0</v>
      </c>
      <c r="I274" s="73">
        <f t="shared" si="46"/>
        <v>0</v>
      </c>
      <c r="J274" s="73">
        <f t="shared" si="47"/>
        <v>0</v>
      </c>
    </row>
    <row r="275" spans="1:10" ht="12.75" x14ac:dyDescent="0.25">
      <c r="A275" s="192"/>
      <c r="B275" s="204"/>
      <c r="C275" s="53" t="s">
        <v>590</v>
      </c>
      <c r="D275" s="54" t="s">
        <v>591</v>
      </c>
      <c r="E275" s="53" t="s">
        <v>84</v>
      </c>
      <c r="F275" s="55"/>
      <c r="G275" s="55"/>
      <c r="H275" s="73">
        <f t="shared" si="45"/>
        <v>0</v>
      </c>
      <c r="I275" s="73">
        <f t="shared" si="46"/>
        <v>0</v>
      </c>
      <c r="J275" s="73">
        <f t="shared" si="47"/>
        <v>0</v>
      </c>
    </row>
    <row r="276" spans="1:10" ht="12.75" x14ac:dyDescent="0.25">
      <c r="A276" s="192"/>
      <c r="B276" s="204"/>
      <c r="C276" s="53" t="s">
        <v>592</v>
      </c>
      <c r="D276" s="54" t="s">
        <v>593</v>
      </c>
      <c r="E276" s="53" t="s">
        <v>84</v>
      </c>
      <c r="F276" s="55"/>
      <c r="G276" s="55"/>
      <c r="H276" s="73">
        <f t="shared" si="45"/>
        <v>0</v>
      </c>
      <c r="I276" s="73">
        <f t="shared" si="46"/>
        <v>0</v>
      </c>
      <c r="J276" s="73">
        <f t="shared" si="47"/>
        <v>0</v>
      </c>
    </row>
    <row r="277" spans="1:10" ht="12.75" x14ac:dyDescent="0.25">
      <c r="A277" s="192"/>
      <c r="B277" s="204"/>
      <c r="C277" s="53" t="s">
        <v>594</v>
      </c>
      <c r="D277" s="54" t="s">
        <v>595</v>
      </c>
      <c r="E277" s="53" t="s">
        <v>120</v>
      </c>
      <c r="F277" s="55"/>
      <c r="G277" s="55"/>
      <c r="H277" s="73">
        <f t="shared" si="45"/>
        <v>0</v>
      </c>
      <c r="I277" s="73">
        <f t="shared" si="46"/>
        <v>0</v>
      </c>
      <c r="J277" s="73">
        <f t="shared" si="47"/>
        <v>0</v>
      </c>
    </row>
    <row r="278" spans="1:10" ht="12.75" x14ac:dyDescent="0.25">
      <c r="A278" s="192"/>
      <c r="B278" s="204"/>
      <c r="C278" s="53" t="s">
        <v>596</v>
      </c>
      <c r="D278" s="54" t="s">
        <v>597</v>
      </c>
      <c r="E278" s="53" t="s">
        <v>63</v>
      </c>
      <c r="F278" s="55"/>
      <c r="G278" s="55"/>
      <c r="H278" s="73">
        <f t="shared" si="45"/>
        <v>0</v>
      </c>
      <c r="I278" s="73">
        <f t="shared" si="46"/>
        <v>0</v>
      </c>
      <c r="J278" s="73">
        <f t="shared" si="47"/>
        <v>0</v>
      </c>
    </row>
    <row r="279" spans="1:10" ht="12.75" x14ac:dyDescent="0.25">
      <c r="A279" s="192"/>
      <c r="B279" s="204"/>
      <c r="C279" s="53" t="s">
        <v>598</v>
      </c>
      <c r="D279" s="54" t="s">
        <v>599</v>
      </c>
      <c r="E279" s="53" t="s">
        <v>63</v>
      </c>
      <c r="F279" s="55"/>
      <c r="G279" s="55"/>
      <c r="H279" s="73">
        <f t="shared" si="45"/>
        <v>0</v>
      </c>
      <c r="I279" s="73">
        <f t="shared" si="46"/>
        <v>0</v>
      </c>
      <c r="J279" s="73">
        <f t="shared" si="47"/>
        <v>0</v>
      </c>
    </row>
    <row r="280" spans="1:10" ht="25.5" x14ac:dyDescent="0.25">
      <c r="A280" s="192"/>
      <c r="B280" s="204"/>
      <c r="C280" s="53" t="s">
        <v>600</v>
      </c>
      <c r="D280" s="54" t="s">
        <v>601</v>
      </c>
      <c r="E280" s="53" t="s">
        <v>602</v>
      </c>
      <c r="F280" s="55"/>
      <c r="G280" s="55"/>
      <c r="H280" s="73">
        <f t="shared" si="45"/>
        <v>0</v>
      </c>
      <c r="I280" s="73">
        <f t="shared" si="46"/>
        <v>0</v>
      </c>
      <c r="J280" s="73">
        <f t="shared" si="47"/>
        <v>0</v>
      </c>
    </row>
    <row r="281" spans="1:10" ht="12.75" x14ac:dyDescent="0.25">
      <c r="A281" s="192"/>
      <c r="B281" s="204"/>
      <c r="C281" s="53" t="s">
        <v>603</v>
      </c>
      <c r="D281" s="54" t="s">
        <v>573</v>
      </c>
      <c r="E281" s="53" t="s">
        <v>604</v>
      </c>
      <c r="F281" s="55"/>
      <c r="G281" s="55"/>
      <c r="H281" s="73">
        <f t="shared" si="45"/>
        <v>0</v>
      </c>
      <c r="I281" s="73">
        <f t="shared" si="46"/>
        <v>0</v>
      </c>
      <c r="J281" s="73">
        <f t="shared" si="47"/>
        <v>0</v>
      </c>
    </row>
    <row r="282" spans="1:10" ht="12.75" x14ac:dyDescent="0.25">
      <c r="A282" s="192"/>
      <c r="B282" s="204"/>
      <c r="C282" s="53" t="s">
        <v>605</v>
      </c>
      <c r="D282" s="54" t="s">
        <v>606</v>
      </c>
      <c r="E282" s="53" t="s">
        <v>604</v>
      </c>
      <c r="F282" s="55"/>
      <c r="G282" s="55"/>
      <c r="H282" s="73">
        <f t="shared" si="45"/>
        <v>0</v>
      </c>
      <c r="I282" s="73">
        <f t="shared" si="46"/>
        <v>0</v>
      </c>
      <c r="J282" s="73">
        <f t="shared" si="47"/>
        <v>0</v>
      </c>
    </row>
    <row r="283" spans="1:10" ht="12.75" x14ac:dyDescent="0.25">
      <c r="A283" s="192"/>
      <c r="B283" s="204"/>
      <c r="C283" s="53" t="s">
        <v>607</v>
      </c>
      <c r="D283" s="54" t="s">
        <v>608</v>
      </c>
      <c r="E283" s="53" t="s">
        <v>602</v>
      </c>
      <c r="F283" s="55"/>
      <c r="G283" s="55"/>
      <c r="H283" s="73">
        <f t="shared" si="45"/>
        <v>0</v>
      </c>
      <c r="I283" s="73">
        <f t="shared" si="46"/>
        <v>0</v>
      </c>
      <c r="J283" s="73">
        <f t="shared" si="47"/>
        <v>0</v>
      </c>
    </row>
    <row r="284" spans="1:10" ht="12.75" x14ac:dyDescent="0.25">
      <c r="A284" s="192"/>
      <c r="B284" s="204"/>
      <c r="C284" s="53" t="s">
        <v>609</v>
      </c>
      <c r="D284" s="54" t="s">
        <v>610</v>
      </c>
      <c r="E284" s="53" t="s">
        <v>602</v>
      </c>
      <c r="F284" s="55"/>
      <c r="G284" s="55"/>
      <c r="H284" s="73">
        <f t="shared" si="45"/>
        <v>0</v>
      </c>
      <c r="I284" s="73">
        <f t="shared" si="46"/>
        <v>0</v>
      </c>
      <c r="J284" s="73">
        <f t="shared" si="47"/>
        <v>0</v>
      </c>
    </row>
    <row r="285" spans="1:10" ht="12.75" x14ac:dyDescent="0.25">
      <c r="A285" s="192"/>
      <c r="B285" s="204"/>
      <c r="C285" s="53" t="s">
        <v>611</v>
      </c>
      <c r="D285" s="54" t="s">
        <v>612</v>
      </c>
      <c r="E285" s="53" t="s">
        <v>602</v>
      </c>
      <c r="F285" s="55"/>
      <c r="G285" s="55"/>
      <c r="H285" s="73">
        <f t="shared" si="45"/>
        <v>0</v>
      </c>
      <c r="I285" s="73">
        <f t="shared" si="46"/>
        <v>0</v>
      </c>
      <c r="J285" s="73">
        <f t="shared" si="47"/>
        <v>0</v>
      </c>
    </row>
    <row r="286" spans="1:10" ht="12.75" x14ac:dyDescent="0.25">
      <c r="A286" s="192"/>
      <c r="B286" s="204"/>
      <c r="C286" s="53" t="s">
        <v>613</v>
      </c>
      <c r="D286" s="54" t="s">
        <v>614</v>
      </c>
      <c r="E286" s="53" t="s">
        <v>602</v>
      </c>
      <c r="F286" s="55"/>
      <c r="G286" s="55"/>
      <c r="H286" s="73">
        <f t="shared" si="45"/>
        <v>0</v>
      </c>
      <c r="I286" s="73">
        <f t="shared" si="46"/>
        <v>0</v>
      </c>
      <c r="J286" s="73">
        <f t="shared" si="47"/>
        <v>0</v>
      </c>
    </row>
    <row r="287" spans="1:10" ht="12.75" x14ac:dyDescent="0.25">
      <c r="A287" s="192"/>
      <c r="B287" s="204"/>
      <c r="C287" s="53" t="s">
        <v>615</v>
      </c>
      <c r="D287" s="54" t="s">
        <v>616</v>
      </c>
      <c r="E287" s="53" t="s">
        <v>602</v>
      </c>
      <c r="F287" s="55"/>
      <c r="G287" s="55"/>
      <c r="H287" s="73">
        <f t="shared" si="45"/>
        <v>0</v>
      </c>
      <c r="I287" s="73">
        <f t="shared" si="46"/>
        <v>0</v>
      </c>
      <c r="J287" s="73">
        <f t="shared" si="47"/>
        <v>0</v>
      </c>
    </row>
    <row r="288" spans="1:10" ht="12.75" x14ac:dyDescent="0.25">
      <c r="A288" s="192"/>
      <c r="B288" s="204"/>
      <c r="C288" s="53" t="s">
        <v>617</v>
      </c>
      <c r="D288" s="54" t="s">
        <v>618</v>
      </c>
      <c r="E288" s="53" t="s">
        <v>602</v>
      </c>
      <c r="F288" s="55"/>
      <c r="G288" s="55"/>
      <c r="H288" s="73">
        <f t="shared" si="45"/>
        <v>0</v>
      </c>
      <c r="I288" s="73">
        <f t="shared" si="46"/>
        <v>0</v>
      </c>
      <c r="J288" s="73">
        <f t="shared" si="47"/>
        <v>0</v>
      </c>
    </row>
    <row r="289" spans="1:10" ht="12.75" x14ac:dyDescent="0.25">
      <c r="A289" s="192"/>
      <c r="B289" s="204"/>
      <c r="C289" s="53" t="s">
        <v>619</v>
      </c>
      <c r="D289" s="54" t="s">
        <v>620</v>
      </c>
      <c r="E289" s="53" t="s">
        <v>602</v>
      </c>
      <c r="F289" s="55"/>
      <c r="G289" s="55"/>
      <c r="H289" s="73">
        <f t="shared" si="45"/>
        <v>0</v>
      </c>
      <c r="I289" s="73">
        <f t="shared" si="46"/>
        <v>0</v>
      </c>
      <c r="J289" s="73">
        <f t="shared" si="47"/>
        <v>0</v>
      </c>
    </row>
    <row r="290" spans="1:10" ht="12.75" x14ac:dyDescent="0.25">
      <c r="A290" s="192"/>
      <c r="B290" s="204"/>
      <c r="C290" s="53" t="s">
        <v>621</v>
      </c>
      <c r="D290" s="54" t="s">
        <v>622</v>
      </c>
      <c r="E290" s="53" t="s">
        <v>602</v>
      </c>
      <c r="F290" s="55"/>
      <c r="G290" s="55"/>
      <c r="H290" s="73">
        <f t="shared" si="45"/>
        <v>0</v>
      </c>
      <c r="I290" s="73">
        <f t="shared" si="46"/>
        <v>0</v>
      </c>
      <c r="J290" s="73">
        <f t="shared" si="47"/>
        <v>0</v>
      </c>
    </row>
    <row r="291" spans="1:10" ht="12.75" x14ac:dyDescent="0.25">
      <c r="A291" s="192"/>
      <c r="B291" s="204"/>
      <c r="C291" s="53" t="s">
        <v>623</v>
      </c>
      <c r="D291" s="54" t="s">
        <v>624</v>
      </c>
      <c r="E291" s="53" t="s">
        <v>602</v>
      </c>
      <c r="F291" s="55"/>
      <c r="G291" s="55"/>
      <c r="H291" s="73">
        <f t="shared" si="45"/>
        <v>0</v>
      </c>
      <c r="I291" s="73">
        <f t="shared" si="46"/>
        <v>0</v>
      </c>
      <c r="J291" s="73">
        <f t="shared" si="47"/>
        <v>0</v>
      </c>
    </row>
    <row r="292" spans="1:10" ht="12.75" x14ac:dyDescent="0.25">
      <c r="A292" s="192"/>
      <c r="B292" s="204"/>
      <c r="C292" s="53" t="s">
        <v>625</v>
      </c>
      <c r="D292" s="54" t="s">
        <v>626</v>
      </c>
      <c r="E292" s="53" t="s">
        <v>120</v>
      </c>
      <c r="F292" s="55"/>
      <c r="G292" s="55"/>
      <c r="H292" s="73">
        <f t="shared" si="45"/>
        <v>0</v>
      </c>
      <c r="I292" s="73">
        <f t="shared" si="46"/>
        <v>0</v>
      </c>
      <c r="J292" s="73">
        <f t="shared" si="47"/>
        <v>0</v>
      </c>
    </row>
    <row r="293" spans="1:10" ht="13.5" thickBot="1" x14ac:dyDescent="0.3">
      <c r="A293" s="192"/>
      <c r="B293" s="188"/>
      <c r="C293" s="67" t="s">
        <v>627</v>
      </c>
      <c r="D293" s="68" t="s">
        <v>628</v>
      </c>
      <c r="E293" s="67" t="s">
        <v>74</v>
      </c>
      <c r="F293" s="69"/>
      <c r="G293" s="69"/>
      <c r="H293" s="75">
        <f t="shared" si="45"/>
        <v>0</v>
      </c>
      <c r="I293" s="75">
        <f t="shared" si="46"/>
        <v>0</v>
      </c>
      <c r="J293" s="75">
        <f t="shared" si="47"/>
        <v>0</v>
      </c>
    </row>
    <row r="294" spans="1:10" ht="13.5" thickBot="1" x14ac:dyDescent="0.3">
      <c r="A294" s="214"/>
      <c r="B294" s="215"/>
      <c r="C294" s="61"/>
      <c r="D294" s="62" t="s">
        <v>121</v>
      </c>
      <c r="E294" s="63"/>
      <c r="F294" s="63"/>
      <c r="G294" s="64"/>
      <c r="H294" s="76">
        <f>SUM(H4:H293)</f>
        <v>0</v>
      </c>
      <c r="I294" s="76">
        <f>SUM(I4:I293)</f>
        <v>0</v>
      </c>
      <c r="J294" s="76">
        <f>SUM(J4:J293)</f>
        <v>0</v>
      </c>
    </row>
    <row r="295" spans="1:10" ht="12.75" x14ac:dyDescent="0.25">
      <c r="A295" s="70"/>
      <c r="B295" s="71"/>
      <c r="C295" s="72"/>
      <c r="D295" s="72"/>
      <c r="E295" s="72"/>
      <c r="F295" s="72"/>
      <c r="G295" s="72"/>
      <c r="H295" s="72"/>
      <c r="I295" s="72"/>
      <c r="J295" s="72"/>
    </row>
    <row r="296" spans="1:10" ht="12.75" x14ac:dyDescent="0.25">
      <c r="A296" s="72"/>
      <c r="B296" s="194" t="s">
        <v>762</v>
      </c>
      <c r="C296" s="194"/>
      <c r="D296" s="194"/>
      <c r="E296" s="194"/>
      <c r="F296" s="194"/>
      <c r="G296" s="72"/>
      <c r="H296" s="72"/>
      <c r="I296" s="72"/>
      <c r="J296" s="72"/>
    </row>
    <row r="297" spans="1:10" ht="12.75" x14ac:dyDescent="0.25">
      <c r="B297" s="194" t="s">
        <v>698</v>
      </c>
      <c r="C297" s="194"/>
      <c r="D297" s="194"/>
      <c r="E297" s="194"/>
      <c r="F297" s="194"/>
    </row>
  </sheetData>
  <mergeCells count="46">
    <mergeCell ref="A294:B294"/>
    <mergeCell ref="B296:F296"/>
    <mergeCell ref="A230:A257"/>
    <mergeCell ref="B230:B232"/>
    <mergeCell ref="B234:B237"/>
    <mergeCell ref="B239:B252"/>
    <mergeCell ref="A258:A293"/>
    <mergeCell ref="B258:B293"/>
    <mergeCell ref="A116:A169"/>
    <mergeCell ref="B116:B153"/>
    <mergeCell ref="B155:B158"/>
    <mergeCell ref="B160:B168"/>
    <mergeCell ref="A170:A229"/>
    <mergeCell ref="B170:B174"/>
    <mergeCell ref="B176:B180"/>
    <mergeCell ref="B182:B187"/>
    <mergeCell ref="B189:B196"/>
    <mergeCell ref="B198:B203"/>
    <mergeCell ref="B205:B212"/>
    <mergeCell ref="B214:B222"/>
    <mergeCell ref="B224:B228"/>
    <mergeCell ref="B35:B41"/>
    <mergeCell ref="B43:B53"/>
    <mergeCell ref="B55:B69"/>
    <mergeCell ref="B10:B33"/>
    <mergeCell ref="A71:A115"/>
    <mergeCell ref="B71:B84"/>
    <mergeCell ref="B86:B90"/>
    <mergeCell ref="B92:B98"/>
    <mergeCell ref="B100:B114"/>
    <mergeCell ref="A4:A9"/>
    <mergeCell ref="B4:B8"/>
    <mergeCell ref="A10:A34"/>
    <mergeCell ref="B297:F297"/>
    <mergeCell ref="A1:J1"/>
    <mergeCell ref="A2:A3"/>
    <mergeCell ref="B2:B3"/>
    <mergeCell ref="C2:C3"/>
    <mergeCell ref="D2:D3"/>
    <mergeCell ref="E2:E3"/>
    <mergeCell ref="F2:F3"/>
    <mergeCell ref="G2:G3"/>
    <mergeCell ref="H2:H3"/>
    <mergeCell ref="I2:I3"/>
    <mergeCell ref="J2:J3"/>
    <mergeCell ref="A35:A70"/>
  </mergeCells>
  <pageMargins left="0.7" right="0.7" top="0.75" bottom="0.75" header="0.3" footer="0.3"/>
  <pageSetup paperSize="9" scale="66" orientation="portrait" verticalDpi="0" r:id="rId1"/>
  <rowBreaks count="3" manualBreakCount="3">
    <brk id="70" max="16383" man="1"/>
    <brk id="153" max="16383" man="1"/>
    <brk id="23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37">
    <tabColor rgb="FFFFC000"/>
  </sheetPr>
  <dimension ref="A2:H2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7.42578125" customWidth="1"/>
  </cols>
  <sheetData>
    <row r="2" spans="1:8" ht="44.25" customHeight="1" x14ac:dyDescent="0.25">
      <c r="A2" s="216" t="s">
        <v>632</v>
      </c>
      <c r="B2" s="216"/>
      <c r="C2" s="216"/>
      <c r="D2" s="216"/>
      <c r="E2" s="216"/>
      <c r="F2" s="216"/>
      <c r="G2" s="216"/>
      <c r="H2" s="216"/>
    </row>
    <row r="3" spans="1:8" x14ac:dyDescent="0.25">
      <c r="A3" s="184" t="s">
        <v>0</v>
      </c>
      <c r="B3" s="46" t="s">
        <v>1</v>
      </c>
      <c r="C3" s="184" t="s">
        <v>12</v>
      </c>
      <c r="D3" s="184" t="s">
        <v>2</v>
      </c>
      <c r="E3" s="184" t="s">
        <v>3</v>
      </c>
      <c r="F3" s="184" t="s">
        <v>4</v>
      </c>
      <c r="G3" s="184" t="s">
        <v>5</v>
      </c>
      <c r="H3" s="184" t="s">
        <v>6</v>
      </c>
    </row>
    <row r="4" spans="1:8" ht="25.5" x14ac:dyDescent="0.25">
      <c r="A4" s="184"/>
      <c r="B4" s="46" t="s">
        <v>7</v>
      </c>
      <c r="C4" s="184"/>
      <c r="D4" s="184"/>
      <c r="E4" s="184"/>
      <c r="F4" s="184"/>
      <c r="G4" s="184"/>
      <c r="H4" s="184"/>
    </row>
    <row r="5" spans="1:8" x14ac:dyDescent="0.25">
      <c r="A5" s="1"/>
      <c r="B5" s="1"/>
      <c r="C5" s="1"/>
      <c r="D5" s="1"/>
      <c r="E5" s="2"/>
      <c r="F5" s="49">
        <f t="shared" ref="F5:F17" si="0">ROUND(D5*E5,2)</f>
        <v>0</v>
      </c>
      <c r="G5" s="50">
        <f t="shared" ref="G5:G17" si="1">ROUND(F5*24%,2)</f>
        <v>0</v>
      </c>
      <c r="H5" s="47">
        <f t="shared" ref="H5:H17" si="2">F5+G5</f>
        <v>0</v>
      </c>
    </row>
    <row r="6" spans="1:8" x14ac:dyDescent="0.25">
      <c r="A6" s="1"/>
      <c r="B6" s="1"/>
      <c r="C6" s="1"/>
      <c r="D6" s="1"/>
      <c r="E6" s="1"/>
      <c r="F6" s="49">
        <f t="shared" si="0"/>
        <v>0</v>
      </c>
      <c r="G6" s="50">
        <f t="shared" si="1"/>
        <v>0</v>
      </c>
      <c r="H6" s="47">
        <f t="shared" si="2"/>
        <v>0</v>
      </c>
    </row>
    <row r="7" spans="1:8" x14ac:dyDescent="0.25">
      <c r="A7" s="1"/>
      <c r="B7" s="1"/>
      <c r="C7" s="1"/>
      <c r="D7" s="1"/>
      <c r="E7" s="1"/>
      <c r="F7" s="49">
        <f t="shared" si="0"/>
        <v>0</v>
      </c>
      <c r="G7" s="50">
        <f t="shared" si="1"/>
        <v>0</v>
      </c>
      <c r="H7" s="47">
        <f t="shared" si="2"/>
        <v>0</v>
      </c>
    </row>
    <row r="8" spans="1:8" x14ac:dyDescent="0.25">
      <c r="A8" s="1"/>
      <c r="B8" s="1"/>
      <c r="C8" s="1"/>
      <c r="D8" s="1"/>
      <c r="E8" s="1"/>
      <c r="F8" s="49">
        <f t="shared" si="0"/>
        <v>0</v>
      </c>
      <c r="G8" s="50">
        <f t="shared" si="1"/>
        <v>0</v>
      </c>
      <c r="H8" s="47">
        <f t="shared" si="2"/>
        <v>0</v>
      </c>
    </row>
    <row r="9" spans="1:8" x14ac:dyDescent="0.25">
      <c r="A9" s="1"/>
      <c r="B9" s="1"/>
      <c r="C9" s="1"/>
      <c r="D9" s="1"/>
      <c r="E9" s="1"/>
      <c r="F9" s="49">
        <f t="shared" si="0"/>
        <v>0</v>
      </c>
      <c r="G9" s="50">
        <f t="shared" si="1"/>
        <v>0</v>
      </c>
      <c r="H9" s="47">
        <f t="shared" si="2"/>
        <v>0</v>
      </c>
    </row>
    <row r="10" spans="1:8" x14ac:dyDescent="0.25">
      <c r="A10" s="1"/>
      <c r="B10" s="1"/>
      <c r="C10" s="1"/>
      <c r="D10" s="1"/>
      <c r="E10" s="1"/>
      <c r="F10" s="49">
        <f t="shared" si="0"/>
        <v>0</v>
      </c>
      <c r="G10" s="50">
        <f t="shared" si="1"/>
        <v>0</v>
      </c>
      <c r="H10" s="47">
        <f t="shared" si="2"/>
        <v>0</v>
      </c>
    </row>
    <row r="11" spans="1:8" x14ac:dyDescent="0.25">
      <c r="A11" s="1"/>
      <c r="B11" s="1"/>
      <c r="C11" s="1"/>
      <c r="D11" s="1"/>
      <c r="E11" s="1"/>
      <c r="F11" s="49">
        <f t="shared" si="0"/>
        <v>0</v>
      </c>
      <c r="G11" s="50">
        <f t="shared" si="1"/>
        <v>0</v>
      </c>
      <c r="H11" s="47">
        <f t="shared" si="2"/>
        <v>0</v>
      </c>
    </row>
    <row r="12" spans="1:8" x14ac:dyDescent="0.25">
      <c r="A12" s="1"/>
      <c r="B12" s="1"/>
      <c r="C12" s="1"/>
      <c r="D12" s="1"/>
      <c r="E12" s="1"/>
      <c r="F12" s="49">
        <f t="shared" si="0"/>
        <v>0</v>
      </c>
      <c r="G12" s="50">
        <f t="shared" si="1"/>
        <v>0</v>
      </c>
      <c r="H12" s="47">
        <f t="shared" si="2"/>
        <v>0</v>
      </c>
    </row>
    <row r="13" spans="1:8" x14ac:dyDescent="0.25">
      <c r="A13" s="1"/>
      <c r="B13" s="1"/>
      <c r="C13" s="1"/>
      <c r="D13" s="1"/>
      <c r="E13" s="1"/>
      <c r="F13" s="49">
        <f t="shared" si="0"/>
        <v>0</v>
      </c>
      <c r="G13" s="50">
        <f t="shared" si="1"/>
        <v>0</v>
      </c>
      <c r="H13" s="47">
        <f t="shared" si="2"/>
        <v>0</v>
      </c>
    </row>
    <row r="14" spans="1:8" x14ac:dyDescent="0.25">
      <c r="A14" s="1"/>
      <c r="B14" s="1"/>
      <c r="C14" s="1"/>
      <c r="D14" s="1"/>
      <c r="E14" s="1"/>
      <c r="F14" s="49">
        <f t="shared" si="0"/>
        <v>0</v>
      </c>
      <c r="G14" s="50">
        <f t="shared" si="1"/>
        <v>0</v>
      </c>
      <c r="H14" s="47">
        <f t="shared" si="2"/>
        <v>0</v>
      </c>
    </row>
    <row r="15" spans="1:8" x14ac:dyDescent="0.25">
      <c r="A15" s="1"/>
      <c r="B15" s="1"/>
      <c r="C15" s="1"/>
      <c r="D15" s="1"/>
      <c r="E15" s="1"/>
      <c r="F15" s="49">
        <f t="shared" si="0"/>
        <v>0</v>
      </c>
      <c r="G15" s="50">
        <f t="shared" si="1"/>
        <v>0</v>
      </c>
      <c r="H15" s="47">
        <f t="shared" si="2"/>
        <v>0</v>
      </c>
    </row>
    <row r="16" spans="1:8" x14ac:dyDescent="0.25">
      <c r="A16" s="1"/>
      <c r="B16" s="1"/>
      <c r="C16" s="1"/>
      <c r="D16" s="1"/>
      <c r="E16" s="1"/>
      <c r="F16" s="49">
        <f t="shared" si="0"/>
        <v>0</v>
      </c>
      <c r="G16" s="50">
        <f t="shared" si="1"/>
        <v>0</v>
      </c>
      <c r="H16" s="47">
        <f t="shared" si="2"/>
        <v>0</v>
      </c>
    </row>
    <row r="17" spans="1:8" x14ac:dyDescent="0.25">
      <c r="A17" s="1"/>
      <c r="B17" s="1"/>
      <c r="C17" s="1"/>
      <c r="D17" s="1"/>
      <c r="E17" s="1"/>
      <c r="F17" s="49">
        <f t="shared" si="0"/>
        <v>0</v>
      </c>
      <c r="G17" s="50">
        <f t="shared" si="1"/>
        <v>0</v>
      </c>
      <c r="H17" s="47">
        <f t="shared" si="2"/>
        <v>0</v>
      </c>
    </row>
    <row r="18" spans="1:8" x14ac:dyDescent="0.25">
      <c r="A18" s="3"/>
      <c r="B18" s="3" t="s">
        <v>8</v>
      </c>
      <c r="C18" s="3"/>
      <c r="D18" s="3"/>
      <c r="E18" s="3"/>
      <c r="F18" s="51">
        <f>SUM(F5:F17)</f>
        <v>0</v>
      </c>
      <c r="G18" s="51">
        <f>SUM(G5:G17)</f>
        <v>0</v>
      </c>
      <c r="H18" s="48">
        <f>SUM(H5:H17)</f>
        <v>0</v>
      </c>
    </row>
    <row r="20" spans="1:8" x14ac:dyDescent="0.25">
      <c r="A20" s="180" t="s">
        <v>631</v>
      </c>
      <c r="B20" s="180"/>
    </row>
    <row r="21" spans="1:8" ht="15" customHeight="1" x14ac:dyDescent="0.25">
      <c r="A21" s="179" t="s">
        <v>633</v>
      </c>
      <c r="B21" s="179"/>
      <c r="C21" s="179"/>
      <c r="D21" s="179"/>
      <c r="E21" s="179"/>
      <c r="F21" s="179"/>
      <c r="G21" s="179"/>
      <c r="H21" s="179"/>
    </row>
    <row r="22" spans="1:8" ht="15" customHeight="1" x14ac:dyDescent="0.25">
      <c r="A22" s="179"/>
      <c r="B22" s="179"/>
      <c r="C22" s="179"/>
      <c r="D22" s="179"/>
      <c r="E22" s="179"/>
      <c r="F22" s="179"/>
      <c r="G22" s="179"/>
      <c r="H22" s="179"/>
    </row>
    <row r="23" spans="1:8" ht="15" customHeight="1" x14ac:dyDescent="0.25">
      <c r="A23" s="179"/>
      <c r="B23" s="179"/>
      <c r="C23" s="179"/>
      <c r="D23" s="179"/>
      <c r="E23" s="179"/>
      <c r="F23" s="179"/>
      <c r="G23" s="179"/>
      <c r="H23" s="179"/>
    </row>
    <row r="24" spans="1:8" ht="22.5" customHeight="1" x14ac:dyDescent="0.25">
      <c r="A24" s="179"/>
      <c r="B24" s="179"/>
      <c r="C24" s="179"/>
      <c r="D24" s="179"/>
      <c r="E24" s="179"/>
      <c r="F24" s="179"/>
      <c r="G24" s="179"/>
      <c r="H24" s="179"/>
    </row>
    <row r="25" spans="1:8" ht="15.75" customHeight="1" x14ac:dyDescent="0.25">
      <c r="A25" s="179"/>
      <c r="B25" s="179"/>
      <c r="C25" s="179"/>
      <c r="D25" s="179"/>
      <c r="E25" s="179"/>
      <c r="F25" s="179"/>
      <c r="G25" s="179"/>
      <c r="H25" s="179"/>
    </row>
  </sheetData>
  <mergeCells count="10">
    <mergeCell ref="A2:H2"/>
    <mergeCell ref="F3:F4"/>
    <mergeCell ref="G3:G4"/>
    <mergeCell ref="H3:H4"/>
    <mergeCell ref="A21:H25"/>
    <mergeCell ref="A3:A4"/>
    <mergeCell ref="C3:C4"/>
    <mergeCell ref="D3:D4"/>
    <mergeCell ref="E3:E4"/>
    <mergeCell ref="A20:B20"/>
  </mergeCells>
  <pageMargins left="0.7" right="0.7" top="0.75" bottom="0.75" header="0.3" footer="0.3"/>
  <pageSetup paperSize="9" scale="81"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38">
    <tabColor rgb="FFFFC000"/>
  </sheetPr>
  <dimension ref="A2:H16"/>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3.140625" customWidth="1"/>
  </cols>
  <sheetData>
    <row r="2" spans="1:8" ht="38.25" customHeight="1" x14ac:dyDescent="0.25">
      <c r="A2" s="216" t="s">
        <v>634</v>
      </c>
      <c r="B2" s="183"/>
      <c r="C2" s="183"/>
      <c r="D2" s="183"/>
      <c r="E2" s="183"/>
      <c r="F2" s="183"/>
      <c r="G2" s="183"/>
      <c r="H2" s="183"/>
    </row>
    <row r="3" spans="1:8" x14ac:dyDescent="0.25">
      <c r="A3" s="184" t="s">
        <v>0</v>
      </c>
      <c r="B3" s="46" t="s">
        <v>10</v>
      </c>
      <c r="C3" s="184" t="s">
        <v>12</v>
      </c>
      <c r="D3" s="184" t="s">
        <v>2</v>
      </c>
      <c r="E3" s="184" t="s">
        <v>3</v>
      </c>
      <c r="F3" s="184" t="s">
        <v>4</v>
      </c>
      <c r="G3" s="184" t="s">
        <v>5</v>
      </c>
      <c r="H3" s="184" t="s">
        <v>6</v>
      </c>
    </row>
    <row r="4" spans="1:8" ht="25.5" x14ac:dyDescent="0.25">
      <c r="A4" s="184"/>
      <c r="B4" s="46"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1" spans="1:8" x14ac:dyDescent="0.25">
      <c r="A11" s="180" t="s">
        <v>631</v>
      </c>
      <c r="B11" s="180"/>
    </row>
    <row r="12" spans="1:8" ht="15" customHeight="1" x14ac:dyDescent="0.25">
      <c r="A12" s="179" t="s">
        <v>635</v>
      </c>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15" customHeight="1" x14ac:dyDescent="0.25">
      <c r="A15" s="179"/>
      <c r="B15" s="179"/>
      <c r="C15" s="179"/>
      <c r="D15" s="179"/>
      <c r="E15" s="179"/>
      <c r="F15" s="179"/>
      <c r="G15" s="179"/>
      <c r="H15" s="179"/>
    </row>
    <row r="16" spans="1:8" ht="22.5" customHeight="1" x14ac:dyDescent="0.25">
      <c r="A16" s="179"/>
      <c r="B16" s="179"/>
      <c r="C16" s="179"/>
      <c r="D16" s="179"/>
      <c r="E16" s="179"/>
      <c r="F16" s="179"/>
      <c r="G16" s="179"/>
      <c r="H16" s="179"/>
    </row>
  </sheetData>
  <mergeCells count="10">
    <mergeCell ref="A2:H2"/>
    <mergeCell ref="F3:F4"/>
    <mergeCell ref="G3:G4"/>
    <mergeCell ref="H3:H4"/>
    <mergeCell ref="A12:H16"/>
    <mergeCell ref="A3:A4"/>
    <mergeCell ref="C3:C4"/>
    <mergeCell ref="D3:D4"/>
    <mergeCell ref="E3:E4"/>
    <mergeCell ref="A11:B11"/>
  </mergeCells>
  <pageMargins left="0.7" right="0.7" top="0.75" bottom="0.75" header="0.3" footer="0.3"/>
  <pageSetup paperSize="9" scale="8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16"/>
  <sheetViews>
    <sheetView view="pageBreakPreview" zoomScale="6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140625" customWidth="1"/>
  </cols>
  <sheetData>
    <row r="2" spans="1:8" ht="38.25" customHeight="1" x14ac:dyDescent="0.25">
      <c r="A2" s="216" t="s">
        <v>636</v>
      </c>
      <c r="B2" s="183"/>
      <c r="C2" s="183"/>
      <c r="D2" s="183"/>
      <c r="E2" s="183"/>
      <c r="F2" s="183"/>
      <c r="G2" s="183"/>
      <c r="H2" s="183"/>
    </row>
    <row r="3" spans="1:8" ht="15" customHeight="1" x14ac:dyDescent="0.25">
      <c r="A3" s="184" t="s">
        <v>0</v>
      </c>
      <c r="B3" s="52" t="s">
        <v>10</v>
      </c>
      <c r="C3" s="184" t="s">
        <v>12</v>
      </c>
      <c r="D3" s="184" t="s">
        <v>2</v>
      </c>
      <c r="E3" s="184" t="s">
        <v>3</v>
      </c>
      <c r="F3" s="184" t="s">
        <v>4</v>
      </c>
      <c r="G3" s="184" t="s">
        <v>5</v>
      </c>
      <c r="H3" s="184" t="s">
        <v>6</v>
      </c>
    </row>
    <row r="4" spans="1:8" ht="25.5" x14ac:dyDescent="0.25">
      <c r="A4" s="184"/>
      <c r="B4" s="52" t="s">
        <v>7</v>
      </c>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75" customHeight="1" x14ac:dyDescent="0.25">
      <c r="A11" s="179" t="s">
        <v>753</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53.25" customHeight="1" x14ac:dyDescent="0.25">
      <c r="A15" s="179"/>
      <c r="B15" s="179"/>
      <c r="C15" s="179"/>
      <c r="D15" s="179"/>
      <c r="E15" s="179"/>
      <c r="F15" s="179"/>
      <c r="G15" s="179"/>
      <c r="H15" s="179"/>
    </row>
    <row r="16" spans="1:8" ht="15" customHeight="1" x14ac:dyDescent="0.25">
      <c r="A16" s="217"/>
      <c r="B16" s="217"/>
      <c r="C16" s="217"/>
      <c r="D16" s="217"/>
      <c r="E16" s="217"/>
      <c r="F16" s="217"/>
      <c r="G16" s="217"/>
      <c r="H16" s="217"/>
    </row>
  </sheetData>
  <mergeCells count="11">
    <mergeCell ref="A16:H16"/>
    <mergeCell ref="A3:A4"/>
    <mergeCell ref="C3:C4"/>
    <mergeCell ref="D3:D4"/>
    <mergeCell ref="E3:E4"/>
    <mergeCell ref="A10:B10"/>
    <mergeCell ref="A2:H2"/>
    <mergeCell ref="F3:F4"/>
    <mergeCell ref="G3:G4"/>
    <mergeCell ref="H3:H4"/>
    <mergeCell ref="A11:H15"/>
  </mergeCells>
  <pageMargins left="0.7" right="0.7" top="0.75" bottom="0.75" header="0.3" footer="0.3"/>
  <pageSetup paperSize="9" scale="8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Φύλλο39">
    <tabColor rgb="FFFFC000"/>
  </sheetPr>
  <dimension ref="A2:H15"/>
  <sheetViews>
    <sheetView view="pageBreakPreview" zoomScaleSheetLayoutView="100" workbookViewId="0">
      <selection activeCell="F5" sqref="F5"/>
    </sheetView>
  </sheetViews>
  <sheetFormatPr defaultRowHeight="15" x14ac:dyDescent="0.25"/>
  <cols>
    <col min="1" max="1" width="4.140625" bestFit="1" customWidth="1"/>
    <col min="2" max="2" width="31.140625" customWidth="1"/>
    <col min="3" max="3" width="11.5703125" customWidth="1"/>
    <col min="4" max="4" width="11" customWidth="1"/>
    <col min="5" max="5" width="10.7109375" customWidth="1"/>
    <col min="6" max="6" width="10.85546875" customWidth="1"/>
    <col min="7" max="7" width="10.5703125" customWidth="1"/>
    <col min="8" max="8" width="14.42578125" customWidth="1"/>
  </cols>
  <sheetData>
    <row r="2" spans="1:8" ht="32.25" customHeight="1" x14ac:dyDescent="0.25">
      <c r="A2" s="216" t="s">
        <v>637</v>
      </c>
      <c r="B2" s="183"/>
      <c r="C2" s="183"/>
      <c r="D2" s="183"/>
      <c r="E2" s="183"/>
      <c r="F2" s="183"/>
      <c r="G2" s="183"/>
      <c r="H2" s="183"/>
    </row>
    <row r="3" spans="1:8" ht="15" customHeight="1" x14ac:dyDescent="0.25">
      <c r="A3" s="184" t="s">
        <v>0</v>
      </c>
      <c r="B3" s="181" t="s">
        <v>10</v>
      </c>
      <c r="C3" s="184" t="s">
        <v>639</v>
      </c>
      <c r="D3" s="184" t="s">
        <v>2</v>
      </c>
      <c r="E3" s="184" t="s">
        <v>3</v>
      </c>
      <c r="F3" s="184" t="s">
        <v>4</v>
      </c>
      <c r="G3" s="184" t="s">
        <v>5</v>
      </c>
      <c r="H3" s="184" t="s">
        <v>6</v>
      </c>
    </row>
    <row r="4" spans="1:8" x14ac:dyDescent="0.25">
      <c r="A4" s="184"/>
      <c r="B4" s="182"/>
      <c r="C4" s="184"/>
      <c r="D4" s="184"/>
      <c r="E4" s="184"/>
      <c r="F4" s="184"/>
      <c r="G4" s="184"/>
      <c r="H4" s="184"/>
    </row>
    <row r="5" spans="1:8" x14ac:dyDescent="0.25">
      <c r="A5" s="1"/>
      <c r="B5" s="1"/>
      <c r="C5" s="1"/>
      <c r="D5" s="1"/>
      <c r="E5" s="2"/>
      <c r="F5" s="49">
        <f>ROUND(D5*E5,2)</f>
        <v>0</v>
      </c>
      <c r="G5" s="50">
        <f>ROUND(F5*24%,2)</f>
        <v>0</v>
      </c>
      <c r="H5" s="47">
        <f>F5+G5</f>
        <v>0</v>
      </c>
    </row>
    <row r="6" spans="1:8" x14ac:dyDescent="0.25">
      <c r="A6" s="1"/>
      <c r="B6" s="1"/>
      <c r="C6" s="1"/>
      <c r="D6" s="1"/>
      <c r="E6" s="1"/>
      <c r="F6" s="49">
        <f>ROUND(D6*E6,2)</f>
        <v>0</v>
      </c>
      <c r="G6" s="50">
        <f>ROUND(F6*24%,2)</f>
        <v>0</v>
      </c>
      <c r="H6" s="47">
        <f>F6+G6</f>
        <v>0</v>
      </c>
    </row>
    <row r="7" spans="1:8" x14ac:dyDescent="0.25">
      <c r="A7" s="1"/>
      <c r="B7" s="1"/>
      <c r="C7" s="1"/>
      <c r="D7" s="1"/>
      <c r="E7" s="1"/>
      <c r="F7" s="49">
        <f>ROUND(D7*E7,2)</f>
        <v>0</v>
      </c>
      <c r="G7" s="50">
        <f>ROUND(F7*24%,2)</f>
        <v>0</v>
      </c>
      <c r="H7" s="47">
        <f>F7+G7</f>
        <v>0</v>
      </c>
    </row>
    <row r="8" spans="1:8" x14ac:dyDescent="0.25">
      <c r="A8" s="3"/>
      <c r="B8" s="3" t="s">
        <v>8</v>
      </c>
      <c r="C8" s="3"/>
      <c r="D8" s="3"/>
      <c r="E8" s="3"/>
      <c r="F8" s="51">
        <f>SUM(F5:F7)</f>
        <v>0</v>
      </c>
      <c r="G8" s="51">
        <f>SUM(G5:G7)</f>
        <v>0</v>
      </c>
      <c r="H8" s="48">
        <f>SUM(H5:H7)</f>
        <v>0</v>
      </c>
    </row>
    <row r="10" spans="1:8" x14ac:dyDescent="0.25">
      <c r="A10" s="180" t="s">
        <v>631</v>
      </c>
      <c r="B10" s="180"/>
    </row>
    <row r="11" spans="1:8" ht="15" customHeight="1" x14ac:dyDescent="0.25">
      <c r="A11" s="179" t="s">
        <v>49</v>
      </c>
      <c r="B11" s="179"/>
      <c r="C11" s="179"/>
      <c r="D11" s="179"/>
      <c r="E11" s="179"/>
      <c r="F11" s="179"/>
      <c r="G11" s="179"/>
      <c r="H11" s="179"/>
    </row>
    <row r="12" spans="1:8" ht="15" customHeight="1" x14ac:dyDescent="0.25">
      <c r="A12" s="179"/>
      <c r="B12" s="179"/>
      <c r="C12" s="179"/>
      <c r="D12" s="179"/>
      <c r="E12" s="179"/>
      <c r="F12" s="179"/>
      <c r="G12" s="179"/>
      <c r="H12" s="179"/>
    </row>
    <row r="13" spans="1:8" ht="15" customHeight="1" x14ac:dyDescent="0.25">
      <c r="A13" s="179"/>
      <c r="B13" s="179"/>
      <c r="C13" s="179"/>
      <c r="D13" s="179"/>
      <c r="E13" s="179"/>
      <c r="F13" s="179"/>
      <c r="G13" s="179"/>
      <c r="H13" s="179"/>
    </row>
    <row r="14" spans="1:8" ht="15" customHeight="1" x14ac:dyDescent="0.25">
      <c r="A14" s="179"/>
      <c r="B14" s="179"/>
      <c r="C14" s="179"/>
      <c r="D14" s="179"/>
      <c r="E14" s="179"/>
      <c r="F14" s="179"/>
      <c r="G14" s="179"/>
      <c r="H14" s="179"/>
    </row>
    <row r="15" spans="1:8" ht="34.5" customHeight="1" x14ac:dyDescent="0.25">
      <c r="A15" s="179"/>
      <c r="B15" s="179"/>
      <c r="C15" s="179"/>
      <c r="D15" s="179"/>
      <c r="E15" s="179"/>
      <c r="F15" s="179"/>
      <c r="G15" s="179"/>
      <c r="H15" s="179"/>
    </row>
  </sheetData>
  <mergeCells count="11">
    <mergeCell ref="A11:H15"/>
    <mergeCell ref="A2:H2"/>
    <mergeCell ref="A3:A4"/>
    <mergeCell ref="C3:C4"/>
    <mergeCell ref="D3:D4"/>
    <mergeCell ref="E3:E4"/>
    <mergeCell ref="F3:F4"/>
    <mergeCell ref="G3:G4"/>
    <mergeCell ref="H3:H4"/>
    <mergeCell ref="B3:B4"/>
    <mergeCell ref="A10:B10"/>
  </mergeCells>
  <pageMargins left="0.7" right="0.7" top="0.75" bottom="0.75" header="0.3" footer="0.3"/>
  <pageSetup paperSize="9" scale="8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42</vt:i4>
      </vt:variant>
      <vt:variant>
        <vt:lpstr>Περιοχές με ονόματα</vt:lpstr>
      </vt:variant>
      <vt:variant>
        <vt:i4>8</vt:i4>
      </vt:variant>
    </vt:vector>
  </HeadingPairs>
  <TitlesOfParts>
    <vt:vector size="50" baseType="lpstr">
      <vt:lpstr>ΕΞΩΦΥΛΛΟ</vt:lpstr>
      <vt:lpstr>ΟΔΗΓΙΕΣ</vt:lpstr>
      <vt:lpstr>1-12</vt:lpstr>
      <vt:lpstr>1.ΑΚΙΝΗΤΟ</vt:lpstr>
      <vt:lpstr>1α. ΚΤΙΡΙΑΚΕΣ ΕΡΓΑΣΙΕΣ</vt:lpstr>
      <vt:lpstr>2.ΕΞΟΠΛΙΣΜΟΣ-ΕΞΟΠΛ. ΕΡΓΑΣΤΗΡΙΩΝ</vt:lpstr>
      <vt:lpstr>3i.ΑΓΟΡΑ ΟΧΗΜΑΤΩΝ ΕΙΔΙΚΟΥ ΤΥΠΟΥ</vt:lpstr>
      <vt:lpstr>3ii.ΑΓΟΡΑ ΟΧΗΜ. ΕΣΩΤ. ΜΕΤΑΦ.</vt:lpstr>
      <vt:lpstr>4. ΠΙΣΤΟΠ. ΔΙΑΣΦ. ΠΟΙΟΤΗΤΑΣ</vt:lpstr>
      <vt:lpstr>5.ΕΞΟΠΛΙΣΜΟΣ ΕΠΙΧΕΙΡΗΣΗΣ</vt:lpstr>
      <vt:lpstr>6.ΣΥΣΤ. ΑΣΦΑΛΕΙΑΣ-ΠΥΡΟΣΒΕΣΗΣ</vt:lpstr>
      <vt:lpstr>7.ΓΕΝΙΚΕΣ ΔΑΠΑΝΕΣ</vt:lpstr>
      <vt:lpstr>8.ΛΟΓΙΣΜΙΚΟ-ΕΥΡΕΣΙΤΕΧΝΙΑ-ΣΗΜΑΤΑ</vt:lpstr>
      <vt:lpstr>9.ΔΑΠΑΝΕΣ ΠΡΟΒΟΛΗΣ</vt:lpstr>
      <vt:lpstr>10.ΔΑΠΑΝΕΣ ΟΚΩ</vt:lpstr>
      <vt:lpstr>11.ΑΣΦΑΛΙΣΤΗΡΙΟ ΣΥΜΒΟΛΑΙΟ</vt:lpstr>
      <vt:lpstr>12.ΑΜΟΙΒΕΣ ΠΡΟΣΩΠΙΚΟΥ</vt:lpstr>
      <vt:lpstr>14-17i-ii-iii</vt:lpstr>
      <vt:lpstr>14.i-17.i ΧΩΡΟΙ ΠΡΟΒΟΛΗΣ</vt:lpstr>
      <vt:lpstr>14.ii-17.ii ΕΡΓΑΣΙΕΣ ΠΡΑΣΙΝΟΥ</vt:lpstr>
      <vt:lpstr>14.iii-17.iii ΣΥΓΚΡ. ΨΥΧΡ. ΕΚΘΛ</vt:lpstr>
      <vt:lpstr>15-17.iv-v-vi-vii</vt:lpstr>
      <vt:lpstr>15i-17iv ΕΙΔΙΚΟΣ ΕΞΟΠΛΙΣΜΟΣ</vt:lpstr>
      <vt:lpstr>15.ii-17.v ΟΙΚΙΣΜΟΣ-ΑΠΟΘΗΚΗ</vt:lpstr>
      <vt:lpstr>15.iii-17.vi ΕΡΓΑ ΠΡΑΣΙΝΟΥ</vt:lpstr>
      <vt:lpstr>15.iv-17.vii EΞ. ΑΝΑΨΥΧΗΣ</vt:lpstr>
      <vt:lpstr>16</vt:lpstr>
      <vt:lpstr>16.i ΕΡΓΑ ΠΡΑΣΙΝΟΥ</vt:lpstr>
      <vt:lpstr>18</vt:lpstr>
      <vt:lpstr>18.i ΜΕΛΕΤΕΣ-ΕΠΙΧΕΙΡ. ΣΧΕΔΙΑ</vt:lpstr>
      <vt:lpstr>18.ii ΕΞΕΥΡΕΣΗ ΕΤΑΙΡΩΝ</vt:lpstr>
      <vt:lpstr>18iii. ΛΕΙΤΟΥΡΓΙΚΕΣ ΔΑΠΑΝΕΣ</vt:lpstr>
      <vt:lpstr>18iv. ΚΟΣΤΟΣ ΧΡ. ΜΗΧΑΝΗΜΑΤΩΝ</vt:lpstr>
      <vt:lpstr>18v. ΑΝΡΩΠΟΗΜΕΡΕΣ ΠΡΟΣΩΠΙΚΟΥ</vt:lpstr>
      <vt:lpstr>18vi. ΔΑΠΑΝΕΣ ΠΡΟΩΘΗΣΗΣ</vt:lpstr>
      <vt:lpstr>18vii. ΑΠΟΚΤΗΣΗ ΔΙΠΛ. ΕΥΡΕΣΙΤ.</vt:lpstr>
      <vt:lpstr>18viii. ΚΟΙΝΑ ΕΡΓΑΣΤΗΡΙΑ</vt:lpstr>
      <vt:lpstr>18ix. ΔΑΠΑΝΕΣ ΣΥΣΤΑΣΗΣ-ΟΡΓΑΝΩΣΗ</vt:lpstr>
      <vt:lpstr>ΕΙΔ.2</vt:lpstr>
      <vt:lpstr>ΕΙΔ. 2. ΟΙΚΙΣΚΟΣ 20Τ.Μ.</vt:lpstr>
      <vt:lpstr>ΣΥΝΟΛΟ</vt:lpstr>
      <vt:lpstr>ΚΟΣΤΟΣ-ΧΡΟΝΟΣ</vt:lpstr>
      <vt:lpstr>'14.ii-17.ii ΕΡΓΑΣΙΕΣ ΠΡΑΣΙΝΟΥ'!Print_Area</vt:lpstr>
      <vt:lpstr>'18iv. ΚΟΣΤΟΣ ΧΡ. ΜΗΧΑΝΗΜΑΤΩΝ'!Print_Area</vt:lpstr>
      <vt:lpstr>'18ix. ΔΑΠΑΝΕΣ ΣΥΣΤΑΣΗΣ-ΟΡΓΑΝΩΣΗ'!Print_Area</vt:lpstr>
      <vt:lpstr>'18v. ΑΝΡΩΠΟΗΜΕΡΕΣ ΠΡΟΣΩΠΙΚΟΥ'!Print_Area</vt:lpstr>
      <vt:lpstr>'18vi. ΔΑΠΑΝΕΣ ΠΡΟΩΘΗΣΗΣ'!Print_Area</vt:lpstr>
      <vt:lpstr>'18viii. ΚΟΙΝΑ ΕΡΓΑΣΤΗΡΙΑ'!Print_Area</vt:lpstr>
      <vt:lpstr>ΕΞΩΦΥΛΛΟ!Print_Area</vt:lpstr>
      <vt:lpstr>ΟΔΗΓΙΕΣ!Print_Area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Τάσος Λειβαδιώτης</dc:creator>
  <cp:lastModifiedBy>ΚΩΝ/ΝΟΣ ΖΑΠΟΥΝΙΔΗΣ</cp:lastModifiedBy>
  <cp:lastPrinted>2018-12-21T09:13:47Z</cp:lastPrinted>
  <dcterms:created xsi:type="dcterms:W3CDTF">2018-08-08T08:40:02Z</dcterms:created>
  <dcterms:modified xsi:type="dcterms:W3CDTF">2019-08-12T12:06:07Z</dcterms:modified>
</cp:coreProperties>
</file>